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nksco.sharepoint.com/sites/GlobalLeaseAccounting/Shared Documents/Standard Work for LACs (Procedures)/Lease Annual Calendar/"/>
    </mc:Choice>
  </mc:AlternateContent>
  <xr:revisionPtr revIDLastSave="10" documentId="8_{709B33F5-F7C9-480A-91FA-83A70B19D01A}" xr6:coauthVersionLast="47" xr6:coauthVersionMax="47" xr10:uidLastSave="{511C4125-BA75-4A98-AC84-EBB8FADB2E55}"/>
  <bookViews>
    <workbookView xWindow="57480" yWindow="-120" windowWidth="29040" windowHeight="15840" firstSheet="2" activeTab="2" xr2:uid="{00000000-000D-0000-FFFF-FFFF00000000}"/>
    <workbookView xWindow="22932" yWindow="-108" windowWidth="23256" windowHeight="12576" firstSheet="2" activeTab="2" xr2:uid="{28D23AF0-1EEB-4614-A0E0-019888B17142}"/>
  </bookViews>
  <sheets>
    <sheet name="Template" sheetId="2" state="hidden" r:id="rId1"/>
    <sheet name="2023 Eng" sheetId="4" state="hidden" r:id="rId2"/>
    <sheet name="2024 Eng" sheetId="3" r:id="rId3"/>
    <sheet name="2023 Spanish" sheetId="5" state="hidden" r:id="rId4"/>
    <sheet name="2024 Spanish" sheetId="6" r:id="rId5"/>
    <sheet name="2024 Columnar Eng" sheetId="8" r:id="rId6"/>
  </sheets>
  <definedNames>
    <definedName name="_xlnm.Print_Area" localSheetId="1">'2023 Eng'!$B$4:$AB$44</definedName>
    <definedName name="_xlnm.Print_Area" localSheetId="3">'2023 Spanish'!$B$1:$AB$41</definedName>
    <definedName name="_xlnm.Print_Area" localSheetId="2">'2024 Eng'!$B$4:$AC$44</definedName>
    <definedName name="_xlnm.Print_Area" localSheetId="4">'2024 Spanish'!$B$1:$AC$44</definedName>
    <definedName name="_xlnm.Print_Area" localSheetId="0">Template!$C$5:$Y$51</definedName>
    <definedName name="_xlnm.Print_Titles" localSheetId="5">'2024 Columnar Eng'!$3:$3</definedName>
    <definedName name="Title1">Calendar[[#Headers],[Date]]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9" i="3" l="1"/>
  <c r="AB36" i="4"/>
  <c r="AA36" i="4"/>
  <c r="Z36" i="4"/>
  <c r="Y36" i="4"/>
  <c r="X36" i="4"/>
  <c r="W36" i="4"/>
  <c r="V36" i="4"/>
  <c r="T36" i="4"/>
  <c r="S36" i="4"/>
  <c r="R36" i="4"/>
  <c r="Q36" i="4"/>
  <c r="P36" i="4"/>
  <c r="O36" i="4"/>
  <c r="N36" i="4"/>
  <c r="L36" i="4"/>
  <c r="K36" i="4"/>
  <c r="J36" i="4"/>
  <c r="I36" i="4"/>
  <c r="H36" i="4"/>
  <c r="G36" i="4"/>
  <c r="F36" i="4"/>
  <c r="AB27" i="4"/>
  <c r="AA27" i="4"/>
  <c r="Z27" i="4"/>
  <c r="Y27" i="4"/>
  <c r="X27" i="4"/>
  <c r="W27" i="4"/>
  <c r="V27" i="4"/>
  <c r="T27" i="4"/>
  <c r="S27" i="4"/>
  <c r="R27" i="4"/>
  <c r="Q27" i="4"/>
  <c r="P27" i="4"/>
  <c r="O27" i="4"/>
  <c r="N27" i="4"/>
  <c r="L27" i="4"/>
  <c r="K27" i="4"/>
  <c r="J27" i="4"/>
  <c r="I27" i="4"/>
  <c r="H27" i="4"/>
  <c r="G27" i="4"/>
  <c r="F27" i="4"/>
  <c r="AB18" i="4"/>
  <c r="AA18" i="4"/>
  <c r="Z18" i="4"/>
  <c r="Y18" i="4"/>
  <c r="X18" i="4"/>
  <c r="W18" i="4"/>
  <c r="V18" i="4"/>
  <c r="T18" i="4"/>
  <c r="S18" i="4"/>
  <c r="R18" i="4"/>
  <c r="Q18" i="4"/>
  <c r="P18" i="4"/>
  <c r="O18" i="4"/>
  <c r="N18" i="4"/>
  <c r="L18" i="4"/>
  <c r="K18" i="4"/>
  <c r="J18" i="4"/>
  <c r="I18" i="4"/>
  <c r="H18" i="4"/>
  <c r="G18" i="4"/>
  <c r="F18" i="4"/>
  <c r="AB9" i="4"/>
  <c r="AA9" i="4"/>
  <c r="Z9" i="4"/>
  <c r="Y9" i="4"/>
  <c r="X9" i="4"/>
  <c r="W9" i="4"/>
  <c r="V9" i="4"/>
  <c r="T9" i="4"/>
  <c r="S9" i="4"/>
  <c r="R9" i="4"/>
  <c r="Q9" i="4"/>
  <c r="P9" i="4"/>
  <c r="O9" i="4"/>
  <c r="N9" i="4"/>
  <c r="L9" i="4"/>
  <c r="K9" i="4"/>
  <c r="J9" i="4"/>
  <c r="I9" i="4"/>
  <c r="H9" i="4"/>
  <c r="G9" i="4"/>
  <c r="F9" i="4"/>
  <c r="F8" i="4"/>
  <c r="N8" i="4" s="1"/>
  <c r="F5" i="4"/>
  <c r="V8" i="4" l="1"/>
  <c r="N10" i="4"/>
  <c r="O10" i="4" s="1"/>
  <c r="P10" i="4" s="1"/>
  <c r="Q10" i="4" s="1"/>
  <c r="R10" i="4" s="1"/>
  <c r="S10" i="4" s="1"/>
  <c r="T10" i="4" s="1"/>
  <c r="N11" i="4" s="1"/>
  <c r="O11" i="4" s="1"/>
  <c r="P11" i="4" s="1"/>
  <c r="Q11" i="4" s="1"/>
  <c r="R11" i="4" s="1"/>
  <c r="S11" i="4" s="1"/>
  <c r="T11" i="4" s="1"/>
  <c r="N12" i="4" s="1"/>
  <c r="O12" i="4" s="1"/>
  <c r="P12" i="4" s="1"/>
  <c r="Q12" i="4" s="1"/>
  <c r="R12" i="4" s="1"/>
  <c r="S12" i="4" s="1"/>
  <c r="T12" i="4" s="1"/>
  <c r="N13" i="4" s="1"/>
  <c r="O13" i="4" s="1"/>
  <c r="P13" i="4" s="1"/>
  <c r="Q13" i="4" s="1"/>
  <c r="R13" i="4" s="1"/>
  <c r="S13" i="4" s="1"/>
  <c r="T13" i="4" s="1"/>
  <c r="N14" i="4" s="1"/>
  <c r="O14" i="4" s="1"/>
  <c r="P14" i="4" s="1"/>
  <c r="Q14" i="4" s="1"/>
  <c r="R14" i="4" s="1"/>
  <c r="S14" i="4" s="1"/>
  <c r="T14" i="4" s="1"/>
  <c r="N15" i="4" s="1"/>
  <c r="O15" i="4" s="1"/>
  <c r="P15" i="4" s="1"/>
  <c r="Q15" i="4" s="1"/>
  <c r="R15" i="4" s="1"/>
  <c r="S15" i="4" s="1"/>
  <c r="T15" i="4" s="1"/>
  <c r="F10" i="4"/>
  <c r="G10" i="4" s="1"/>
  <c r="H10" i="4" s="1"/>
  <c r="I10" i="4" s="1"/>
  <c r="J10" i="4" s="1"/>
  <c r="K10" i="4" s="1"/>
  <c r="L10" i="4" s="1"/>
  <c r="F11" i="4" s="1"/>
  <c r="G11" i="4" s="1"/>
  <c r="H11" i="4" s="1"/>
  <c r="I11" i="4" s="1"/>
  <c r="J11" i="4" s="1"/>
  <c r="K11" i="4" s="1"/>
  <c r="L11" i="4" s="1"/>
  <c r="F12" i="4" s="1"/>
  <c r="G12" i="4" s="1"/>
  <c r="H12" i="4" s="1"/>
  <c r="I12" i="4" s="1"/>
  <c r="J12" i="4" s="1"/>
  <c r="K12" i="4" s="1"/>
  <c r="L12" i="4" s="1"/>
  <c r="F13" i="4" s="1"/>
  <c r="G13" i="4" s="1"/>
  <c r="H13" i="4" s="1"/>
  <c r="I13" i="4" s="1"/>
  <c r="J13" i="4" s="1"/>
  <c r="K13" i="4" s="1"/>
  <c r="L13" i="4" s="1"/>
  <c r="F14" i="4" s="1"/>
  <c r="G14" i="4" s="1"/>
  <c r="H14" i="4" s="1"/>
  <c r="I14" i="4" s="1"/>
  <c r="J14" i="4" s="1"/>
  <c r="K14" i="4" s="1"/>
  <c r="L14" i="4" s="1"/>
  <c r="F15" i="4" s="1"/>
  <c r="G15" i="4" s="1"/>
  <c r="H15" i="4" s="1"/>
  <c r="I15" i="4" s="1"/>
  <c r="J15" i="4" s="1"/>
  <c r="K15" i="4" s="1"/>
  <c r="L15" i="4" s="1"/>
  <c r="F5" i="3"/>
  <c r="V10" i="4" l="1"/>
  <c r="W10" i="4" s="1"/>
  <c r="X10" i="4" s="1"/>
  <c r="Y10" i="4" s="1"/>
  <c r="Z10" i="4" s="1"/>
  <c r="AA10" i="4" s="1"/>
  <c r="AB10" i="4" s="1"/>
  <c r="V11" i="4" s="1"/>
  <c r="W11" i="4" s="1"/>
  <c r="X11" i="4" s="1"/>
  <c r="Y11" i="4" s="1"/>
  <c r="Z11" i="4" s="1"/>
  <c r="AA11" i="4" s="1"/>
  <c r="AB11" i="4" s="1"/>
  <c r="V12" i="4" s="1"/>
  <c r="W12" i="4" s="1"/>
  <c r="X12" i="4" s="1"/>
  <c r="Y12" i="4" s="1"/>
  <c r="Z12" i="4" s="1"/>
  <c r="AA12" i="4" s="1"/>
  <c r="AB12" i="4" s="1"/>
  <c r="V13" i="4" s="1"/>
  <c r="W13" i="4" s="1"/>
  <c r="X13" i="4" s="1"/>
  <c r="Y13" i="4" s="1"/>
  <c r="Z13" i="4" s="1"/>
  <c r="AA13" i="4" s="1"/>
  <c r="AB13" i="4" s="1"/>
  <c r="V14" i="4" s="1"/>
  <c r="W14" i="4" s="1"/>
  <c r="X14" i="4" s="1"/>
  <c r="Y14" i="4" s="1"/>
  <c r="Z14" i="4" s="1"/>
  <c r="AA14" i="4" s="1"/>
  <c r="AB14" i="4" s="1"/>
  <c r="V15" i="4" s="1"/>
  <c r="W15" i="4" s="1"/>
  <c r="X15" i="4" s="1"/>
  <c r="Y15" i="4" s="1"/>
  <c r="Z15" i="4" s="1"/>
  <c r="AA15" i="4" s="1"/>
  <c r="AB15" i="4" s="1"/>
  <c r="F17" i="4"/>
  <c r="AB37" i="3"/>
  <c r="AA37" i="3"/>
  <c r="Z37" i="3"/>
  <c r="Y37" i="3"/>
  <c r="X37" i="3"/>
  <c r="W37" i="3"/>
  <c r="V37" i="3"/>
  <c r="T37" i="3"/>
  <c r="S37" i="3"/>
  <c r="R37" i="3"/>
  <c r="Q37" i="3"/>
  <c r="P37" i="3"/>
  <c r="O37" i="3"/>
  <c r="N37" i="3"/>
  <c r="L37" i="3"/>
  <c r="K37" i="3"/>
  <c r="J37" i="3"/>
  <c r="I37" i="3"/>
  <c r="H37" i="3"/>
  <c r="G37" i="3"/>
  <c r="F37" i="3"/>
  <c r="AB28" i="3"/>
  <c r="AA28" i="3"/>
  <c r="Z28" i="3"/>
  <c r="Y28" i="3"/>
  <c r="X28" i="3"/>
  <c r="W28" i="3"/>
  <c r="V28" i="3"/>
  <c r="T28" i="3"/>
  <c r="S28" i="3"/>
  <c r="R28" i="3"/>
  <c r="Q28" i="3"/>
  <c r="P28" i="3"/>
  <c r="O28" i="3"/>
  <c r="N28" i="3"/>
  <c r="L28" i="3"/>
  <c r="K28" i="3"/>
  <c r="J28" i="3"/>
  <c r="I28" i="3"/>
  <c r="H28" i="3"/>
  <c r="G28" i="3"/>
  <c r="F28" i="3"/>
  <c r="AB18" i="3"/>
  <c r="AA18" i="3"/>
  <c r="Z18" i="3"/>
  <c r="Y18" i="3"/>
  <c r="X18" i="3"/>
  <c r="W18" i="3"/>
  <c r="V18" i="3"/>
  <c r="T18" i="3"/>
  <c r="S18" i="3"/>
  <c r="R18" i="3"/>
  <c r="Q18" i="3"/>
  <c r="P18" i="3"/>
  <c r="O18" i="3"/>
  <c r="N18" i="3"/>
  <c r="L18" i="3"/>
  <c r="K18" i="3"/>
  <c r="J18" i="3"/>
  <c r="I18" i="3"/>
  <c r="H18" i="3"/>
  <c r="G18" i="3"/>
  <c r="F18" i="3"/>
  <c r="AB10" i="3"/>
  <c r="AA10" i="3"/>
  <c r="Z10" i="3"/>
  <c r="Y10" i="3"/>
  <c r="X10" i="3"/>
  <c r="W10" i="3"/>
  <c r="V10" i="3"/>
  <c r="T10" i="3"/>
  <c r="S10" i="3"/>
  <c r="R10" i="3"/>
  <c r="Q10" i="3"/>
  <c r="P10" i="3"/>
  <c r="O10" i="3"/>
  <c r="N10" i="3"/>
  <c r="L10" i="3"/>
  <c r="K10" i="3"/>
  <c r="J10" i="3"/>
  <c r="I10" i="3"/>
  <c r="H10" i="3"/>
  <c r="G10" i="3"/>
  <c r="F10" i="3"/>
  <c r="F8" i="3"/>
  <c r="N8" i="3" s="1"/>
  <c r="Y36" i="2"/>
  <c r="X36" i="2"/>
  <c r="W36" i="2"/>
  <c r="V36" i="2"/>
  <c r="U36" i="2"/>
  <c r="T36" i="2"/>
  <c r="S36" i="2"/>
  <c r="Q36" i="2"/>
  <c r="P36" i="2"/>
  <c r="O36" i="2"/>
  <c r="N36" i="2"/>
  <c r="M36" i="2"/>
  <c r="L36" i="2"/>
  <c r="K36" i="2"/>
  <c r="I36" i="2"/>
  <c r="H36" i="2"/>
  <c r="G36" i="2"/>
  <c r="F36" i="2"/>
  <c r="E36" i="2"/>
  <c r="D36" i="2"/>
  <c r="C36" i="2"/>
  <c r="Y27" i="2"/>
  <c r="X27" i="2"/>
  <c r="W27" i="2"/>
  <c r="V27" i="2"/>
  <c r="U27" i="2"/>
  <c r="T27" i="2"/>
  <c r="S27" i="2"/>
  <c r="Q27" i="2"/>
  <c r="P27" i="2"/>
  <c r="O27" i="2"/>
  <c r="N27" i="2"/>
  <c r="M27" i="2"/>
  <c r="L27" i="2"/>
  <c r="K27" i="2"/>
  <c r="I27" i="2"/>
  <c r="H27" i="2"/>
  <c r="G27" i="2"/>
  <c r="F27" i="2"/>
  <c r="E27" i="2"/>
  <c r="D27" i="2"/>
  <c r="C27" i="2"/>
  <c r="Y18" i="2"/>
  <c r="X18" i="2"/>
  <c r="W18" i="2"/>
  <c r="V18" i="2"/>
  <c r="U18" i="2"/>
  <c r="T18" i="2"/>
  <c r="S18" i="2"/>
  <c r="Q18" i="2"/>
  <c r="P18" i="2"/>
  <c r="O18" i="2"/>
  <c r="N18" i="2"/>
  <c r="M18" i="2"/>
  <c r="L18" i="2"/>
  <c r="K18" i="2"/>
  <c r="I18" i="2"/>
  <c r="H18" i="2"/>
  <c r="G18" i="2"/>
  <c r="F18" i="2"/>
  <c r="E18" i="2"/>
  <c r="D18" i="2"/>
  <c r="C18" i="2"/>
  <c r="Y9" i="2"/>
  <c r="X9" i="2"/>
  <c r="W9" i="2"/>
  <c r="V9" i="2"/>
  <c r="U9" i="2"/>
  <c r="T9" i="2"/>
  <c r="S9" i="2"/>
  <c r="Q9" i="2"/>
  <c r="P9" i="2"/>
  <c r="O9" i="2"/>
  <c r="N9" i="2"/>
  <c r="M9" i="2"/>
  <c r="L9" i="2"/>
  <c r="K9" i="2"/>
  <c r="I9" i="2"/>
  <c r="H9" i="2"/>
  <c r="G9" i="2"/>
  <c r="F9" i="2"/>
  <c r="E9" i="2"/>
  <c r="D9" i="2"/>
  <c r="C9" i="2"/>
  <c r="E2" i="2"/>
  <c r="F19" i="4" l="1"/>
  <c r="G19" i="4" s="1"/>
  <c r="H19" i="4" s="1"/>
  <c r="I19" i="4" s="1"/>
  <c r="J19" i="4" s="1"/>
  <c r="K19" i="4" s="1"/>
  <c r="L19" i="4" s="1"/>
  <c r="F20" i="4" s="1"/>
  <c r="G20" i="4" s="1"/>
  <c r="H20" i="4" s="1"/>
  <c r="I20" i="4" s="1"/>
  <c r="J20" i="4" s="1"/>
  <c r="K20" i="4" s="1"/>
  <c r="L20" i="4" s="1"/>
  <c r="F21" i="4" s="1"/>
  <c r="G21" i="4" s="1"/>
  <c r="H21" i="4" s="1"/>
  <c r="I21" i="4" s="1"/>
  <c r="J21" i="4" s="1"/>
  <c r="K21" i="4" s="1"/>
  <c r="L21" i="4" s="1"/>
  <c r="F22" i="4" s="1"/>
  <c r="G22" i="4" s="1"/>
  <c r="H22" i="4" s="1"/>
  <c r="I22" i="4" s="1"/>
  <c r="J22" i="4" s="1"/>
  <c r="K22" i="4" s="1"/>
  <c r="L22" i="4" s="1"/>
  <c r="F23" i="4" s="1"/>
  <c r="G23" i="4" s="1"/>
  <c r="H23" i="4" s="1"/>
  <c r="I23" i="4" s="1"/>
  <c r="J23" i="4" s="1"/>
  <c r="K23" i="4" s="1"/>
  <c r="L23" i="4" s="1"/>
  <c r="F24" i="4" s="1"/>
  <c r="G24" i="4" s="1"/>
  <c r="H24" i="4" s="1"/>
  <c r="I24" i="4" s="1"/>
  <c r="J24" i="4" s="1"/>
  <c r="K24" i="4" s="1"/>
  <c r="L24" i="4" s="1"/>
  <c r="N17" i="4"/>
  <c r="C8" i="2"/>
  <c r="K8" i="2" s="1"/>
  <c r="S8" i="2" s="1"/>
  <c r="C5" i="2"/>
  <c r="F11" i="3"/>
  <c r="G11" i="3" s="1"/>
  <c r="H11" i="3" s="1"/>
  <c r="I11" i="3" s="1"/>
  <c r="J11" i="3" s="1"/>
  <c r="K11" i="3" s="1"/>
  <c r="L11" i="3" s="1"/>
  <c r="F12" i="3" s="1"/>
  <c r="G12" i="3" s="1"/>
  <c r="H12" i="3" s="1"/>
  <c r="I12" i="3" s="1"/>
  <c r="J12" i="3" s="1"/>
  <c r="K12" i="3" s="1"/>
  <c r="L12" i="3" s="1"/>
  <c r="F13" i="3" s="1"/>
  <c r="G13" i="3" s="1"/>
  <c r="H13" i="3" s="1"/>
  <c r="I13" i="3" s="1"/>
  <c r="J13" i="3" s="1"/>
  <c r="K13" i="3" s="1"/>
  <c r="L13" i="3" s="1"/>
  <c r="F14" i="3" s="1"/>
  <c r="G14" i="3" s="1"/>
  <c r="H14" i="3" s="1"/>
  <c r="I14" i="3" s="1"/>
  <c r="J14" i="3" s="1"/>
  <c r="K14" i="3" s="1"/>
  <c r="L14" i="3" s="1"/>
  <c r="F15" i="3" s="1"/>
  <c r="G15" i="3" s="1"/>
  <c r="H15" i="3" s="1"/>
  <c r="I15" i="3" s="1"/>
  <c r="J15" i="3" s="1"/>
  <c r="K15" i="3" s="1"/>
  <c r="L15" i="3" s="1"/>
  <c r="F16" i="3" s="1"/>
  <c r="G16" i="3" s="1"/>
  <c r="H16" i="3" s="1"/>
  <c r="I16" i="3" s="1"/>
  <c r="J16" i="3" s="1"/>
  <c r="K16" i="3" s="1"/>
  <c r="L16" i="3" s="1"/>
  <c r="N11" i="3"/>
  <c r="O11" i="3" s="1"/>
  <c r="P11" i="3" s="1"/>
  <c r="Q11" i="3" s="1"/>
  <c r="R11" i="3" s="1"/>
  <c r="S11" i="3" s="1"/>
  <c r="T11" i="3" s="1"/>
  <c r="N12" i="3" s="1"/>
  <c r="O12" i="3" s="1"/>
  <c r="P12" i="3" s="1"/>
  <c r="Q12" i="3" s="1"/>
  <c r="R12" i="3" s="1"/>
  <c r="S12" i="3" s="1"/>
  <c r="T12" i="3" s="1"/>
  <c r="N13" i="3" s="1"/>
  <c r="O13" i="3" s="1"/>
  <c r="P13" i="3" s="1"/>
  <c r="Q13" i="3" s="1"/>
  <c r="R13" i="3" s="1"/>
  <c r="S13" i="3" s="1"/>
  <c r="T13" i="3" s="1"/>
  <c r="N14" i="3" s="1"/>
  <c r="O14" i="3" s="1"/>
  <c r="P14" i="3" s="1"/>
  <c r="Q14" i="3" s="1"/>
  <c r="R14" i="3" s="1"/>
  <c r="S14" i="3" s="1"/>
  <c r="T14" i="3" s="1"/>
  <c r="N15" i="3" s="1"/>
  <c r="O15" i="3" s="1"/>
  <c r="P15" i="3" s="1"/>
  <c r="Q15" i="3" s="1"/>
  <c r="R15" i="3" s="1"/>
  <c r="S15" i="3" s="1"/>
  <c r="T15" i="3" s="1"/>
  <c r="N16" i="3" s="1"/>
  <c r="O16" i="3" s="1"/>
  <c r="P16" i="3" s="1"/>
  <c r="Q16" i="3" s="1"/>
  <c r="R16" i="3" s="1"/>
  <c r="S16" i="3" s="1"/>
  <c r="T16" i="3" s="1"/>
  <c r="V8" i="3"/>
  <c r="N19" i="4" l="1"/>
  <c r="O19" i="4" s="1"/>
  <c r="P19" i="4" s="1"/>
  <c r="Q19" i="4" s="1"/>
  <c r="R19" i="4" s="1"/>
  <c r="S19" i="4" s="1"/>
  <c r="T19" i="4" s="1"/>
  <c r="N20" i="4" s="1"/>
  <c r="O20" i="4" s="1"/>
  <c r="P20" i="4" s="1"/>
  <c r="Q20" i="4" s="1"/>
  <c r="R20" i="4" s="1"/>
  <c r="S20" i="4" s="1"/>
  <c r="T20" i="4" s="1"/>
  <c r="N21" i="4" s="1"/>
  <c r="O21" i="4" s="1"/>
  <c r="P21" i="4" s="1"/>
  <c r="Q21" i="4" s="1"/>
  <c r="R21" i="4" s="1"/>
  <c r="S21" i="4" s="1"/>
  <c r="T21" i="4" s="1"/>
  <c r="N22" i="4" s="1"/>
  <c r="O22" i="4" s="1"/>
  <c r="P22" i="4" s="1"/>
  <c r="Q22" i="4" s="1"/>
  <c r="R22" i="4" s="1"/>
  <c r="S22" i="4" s="1"/>
  <c r="T22" i="4" s="1"/>
  <c r="N23" i="4" s="1"/>
  <c r="O23" i="4" s="1"/>
  <c r="P23" i="4" s="1"/>
  <c r="Q23" i="4" s="1"/>
  <c r="R23" i="4" s="1"/>
  <c r="S23" i="4" s="1"/>
  <c r="T23" i="4" s="1"/>
  <c r="N24" i="4" s="1"/>
  <c r="O24" i="4" s="1"/>
  <c r="P24" i="4" s="1"/>
  <c r="Q24" i="4" s="1"/>
  <c r="R24" i="4" s="1"/>
  <c r="S24" i="4" s="1"/>
  <c r="T24" i="4" s="1"/>
  <c r="V17" i="4"/>
  <c r="K10" i="2"/>
  <c r="L10" i="2" s="1"/>
  <c r="M10" i="2" s="1"/>
  <c r="N10" i="2" s="1"/>
  <c r="O10" i="2" s="1"/>
  <c r="P10" i="2" s="1"/>
  <c r="Q10" i="2" s="1"/>
  <c r="K11" i="2" s="1"/>
  <c r="L11" i="2" s="1"/>
  <c r="M11" i="2" s="1"/>
  <c r="N11" i="2" s="1"/>
  <c r="O11" i="2" s="1"/>
  <c r="P11" i="2" s="1"/>
  <c r="Q11" i="2" s="1"/>
  <c r="K12" i="2" s="1"/>
  <c r="L12" i="2" s="1"/>
  <c r="M12" i="2" s="1"/>
  <c r="N12" i="2" s="1"/>
  <c r="O12" i="2" s="1"/>
  <c r="P12" i="2" s="1"/>
  <c r="Q12" i="2" s="1"/>
  <c r="K13" i="2" s="1"/>
  <c r="L13" i="2" s="1"/>
  <c r="M13" i="2" s="1"/>
  <c r="N13" i="2" s="1"/>
  <c r="O13" i="2" s="1"/>
  <c r="P13" i="2" s="1"/>
  <c r="Q13" i="2" s="1"/>
  <c r="K14" i="2" s="1"/>
  <c r="L14" i="2" s="1"/>
  <c r="M14" i="2" s="1"/>
  <c r="N14" i="2" s="1"/>
  <c r="O14" i="2" s="1"/>
  <c r="P14" i="2" s="1"/>
  <c r="Q14" i="2" s="1"/>
  <c r="K15" i="2" s="1"/>
  <c r="L15" i="2" s="1"/>
  <c r="M15" i="2" s="1"/>
  <c r="N15" i="2" s="1"/>
  <c r="O15" i="2" s="1"/>
  <c r="P15" i="2" s="1"/>
  <c r="Q15" i="2" s="1"/>
  <c r="C10" i="2"/>
  <c r="D10" i="2" s="1"/>
  <c r="E10" i="2" s="1"/>
  <c r="F10" i="2" s="1"/>
  <c r="G10" i="2" s="1"/>
  <c r="H10" i="2" s="1"/>
  <c r="I10" i="2" s="1"/>
  <c r="C11" i="2" s="1"/>
  <c r="D11" i="2" s="1"/>
  <c r="E11" i="2" s="1"/>
  <c r="F11" i="2" s="1"/>
  <c r="G11" i="2" s="1"/>
  <c r="H11" i="2" s="1"/>
  <c r="I11" i="2" s="1"/>
  <c r="C12" i="2" s="1"/>
  <c r="D12" i="2" s="1"/>
  <c r="E12" i="2" s="1"/>
  <c r="F12" i="2" s="1"/>
  <c r="G12" i="2" s="1"/>
  <c r="H12" i="2" s="1"/>
  <c r="I12" i="2" s="1"/>
  <c r="C13" i="2" s="1"/>
  <c r="D13" i="2" s="1"/>
  <c r="E13" i="2" s="1"/>
  <c r="F13" i="2" s="1"/>
  <c r="G13" i="2" s="1"/>
  <c r="H13" i="2" s="1"/>
  <c r="I13" i="2" s="1"/>
  <c r="C14" i="2" s="1"/>
  <c r="D14" i="2" s="1"/>
  <c r="E14" i="2" s="1"/>
  <c r="F14" i="2" s="1"/>
  <c r="G14" i="2" s="1"/>
  <c r="H14" i="2" s="1"/>
  <c r="I14" i="2" s="1"/>
  <c r="C15" i="2" s="1"/>
  <c r="D15" i="2" s="1"/>
  <c r="E15" i="2" s="1"/>
  <c r="F15" i="2" s="1"/>
  <c r="G15" i="2" s="1"/>
  <c r="H15" i="2" s="1"/>
  <c r="I15" i="2" s="1"/>
  <c r="F17" i="3"/>
  <c r="V11" i="3"/>
  <c r="W11" i="3" s="1"/>
  <c r="X11" i="3" s="1"/>
  <c r="Y11" i="3" s="1"/>
  <c r="Z11" i="3" s="1"/>
  <c r="AA11" i="3" s="1"/>
  <c r="AB11" i="3" s="1"/>
  <c r="V12" i="3" s="1"/>
  <c r="W12" i="3" s="1"/>
  <c r="X12" i="3" s="1"/>
  <c r="Y12" i="3" s="1"/>
  <c r="Z12" i="3" s="1"/>
  <c r="AA12" i="3" s="1"/>
  <c r="AB12" i="3" s="1"/>
  <c r="V13" i="3" s="1"/>
  <c r="W13" i="3" s="1"/>
  <c r="X13" i="3" s="1"/>
  <c r="Y13" i="3" s="1"/>
  <c r="Z13" i="3" s="1"/>
  <c r="AA13" i="3" s="1"/>
  <c r="AB13" i="3" s="1"/>
  <c r="V14" i="3" s="1"/>
  <c r="W14" i="3" s="1"/>
  <c r="X14" i="3" s="1"/>
  <c r="Y14" i="3" s="1"/>
  <c r="Z14" i="3" s="1"/>
  <c r="AA14" i="3" s="1"/>
  <c r="AB14" i="3" s="1"/>
  <c r="V15" i="3" s="1"/>
  <c r="W15" i="3" s="1"/>
  <c r="X15" i="3" s="1"/>
  <c r="Y15" i="3" s="1"/>
  <c r="Z15" i="3" s="1"/>
  <c r="AA15" i="3" s="1"/>
  <c r="AB15" i="3" s="1"/>
  <c r="V16" i="3" s="1"/>
  <c r="W16" i="3" s="1"/>
  <c r="X16" i="3" s="1"/>
  <c r="Y16" i="3" s="1"/>
  <c r="Z16" i="3" s="1"/>
  <c r="AA16" i="3" s="1"/>
  <c r="AB16" i="3" s="1"/>
  <c r="C17" i="2"/>
  <c r="S10" i="2"/>
  <c r="T10" i="2" s="1"/>
  <c r="U10" i="2" s="1"/>
  <c r="V10" i="2" s="1"/>
  <c r="W10" i="2" s="1"/>
  <c r="X10" i="2" s="1"/>
  <c r="Y10" i="2" s="1"/>
  <c r="S11" i="2" s="1"/>
  <c r="T11" i="2" s="1"/>
  <c r="U11" i="2" s="1"/>
  <c r="V11" i="2" s="1"/>
  <c r="W11" i="2" s="1"/>
  <c r="X11" i="2" s="1"/>
  <c r="Y11" i="2" s="1"/>
  <c r="S12" i="2" s="1"/>
  <c r="T12" i="2" s="1"/>
  <c r="U12" i="2" s="1"/>
  <c r="V12" i="2" s="1"/>
  <c r="W12" i="2" s="1"/>
  <c r="X12" i="2" s="1"/>
  <c r="Y12" i="2" s="1"/>
  <c r="S13" i="2" s="1"/>
  <c r="T13" i="2" s="1"/>
  <c r="U13" i="2" s="1"/>
  <c r="V13" i="2" s="1"/>
  <c r="W13" i="2" s="1"/>
  <c r="X13" i="2" s="1"/>
  <c r="Y13" i="2" s="1"/>
  <c r="S14" i="2" s="1"/>
  <c r="T14" i="2" s="1"/>
  <c r="U14" i="2" s="1"/>
  <c r="V14" i="2" s="1"/>
  <c r="W14" i="2" s="1"/>
  <c r="X14" i="2" s="1"/>
  <c r="Y14" i="2" s="1"/>
  <c r="S15" i="2" s="1"/>
  <c r="T15" i="2" s="1"/>
  <c r="U15" i="2" s="1"/>
  <c r="V15" i="2" s="1"/>
  <c r="W15" i="2" s="1"/>
  <c r="X15" i="2" s="1"/>
  <c r="Y15" i="2" s="1"/>
  <c r="F26" i="4" l="1"/>
  <c r="V19" i="4"/>
  <c r="W19" i="4" s="1"/>
  <c r="X19" i="4" s="1"/>
  <c r="Y19" i="4" s="1"/>
  <c r="Z19" i="4" s="1"/>
  <c r="AA19" i="4" s="1"/>
  <c r="AB19" i="4" s="1"/>
  <c r="V20" i="4" s="1"/>
  <c r="W20" i="4" s="1"/>
  <c r="X20" i="4" s="1"/>
  <c r="Y20" i="4" s="1"/>
  <c r="Z20" i="4" s="1"/>
  <c r="AA20" i="4" s="1"/>
  <c r="AB20" i="4" s="1"/>
  <c r="V21" i="4" s="1"/>
  <c r="W21" i="4" s="1"/>
  <c r="X21" i="4" s="1"/>
  <c r="Y21" i="4" s="1"/>
  <c r="Z21" i="4" s="1"/>
  <c r="AA21" i="4" s="1"/>
  <c r="AB21" i="4" s="1"/>
  <c r="V22" i="4" s="1"/>
  <c r="W22" i="4" s="1"/>
  <c r="X22" i="4" s="1"/>
  <c r="Y22" i="4" s="1"/>
  <c r="Z22" i="4" s="1"/>
  <c r="AA22" i="4" s="1"/>
  <c r="AB22" i="4" s="1"/>
  <c r="V23" i="4" s="1"/>
  <c r="W23" i="4" s="1"/>
  <c r="X23" i="4" s="1"/>
  <c r="Y23" i="4" s="1"/>
  <c r="Z23" i="4" s="1"/>
  <c r="AA23" i="4" s="1"/>
  <c r="AB23" i="4" s="1"/>
  <c r="V24" i="4" s="1"/>
  <c r="W24" i="4" s="1"/>
  <c r="X24" i="4" s="1"/>
  <c r="Y24" i="4" s="1"/>
  <c r="Z24" i="4" s="1"/>
  <c r="AA24" i="4" s="1"/>
  <c r="AB24" i="4" s="1"/>
  <c r="N17" i="3"/>
  <c r="F19" i="3"/>
  <c r="G19" i="3" s="1"/>
  <c r="H19" i="3" s="1"/>
  <c r="I19" i="3" s="1"/>
  <c r="J19" i="3" s="1"/>
  <c r="K19" i="3" s="1"/>
  <c r="L19" i="3" s="1"/>
  <c r="F20" i="3" s="1"/>
  <c r="G20" i="3" s="1"/>
  <c r="H20" i="3" s="1"/>
  <c r="I20" i="3" s="1"/>
  <c r="J20" i="3" s="1"/>
  <c r="K20" i="3" s="1"/>
  <c r="L20" i="3" s="1"/>
  <c r="F21" i="3" s="1"/>
  <c r="G21" i="3" s="1"/>
  <c r="H21" i="3" s="1"/>
  <c r="I21" i="3" s="1"/>
  <c r="J21" i="3" s="1"/>
  <c r="K21" i="3" s="1"/>
  <c r="L21" i="3" s="1"/>
  <c r="F22" i="3" s="1"/>
  <c r="G22" i="3" s="1"/>
  <c r="H22" i="3" s="1"/>
  <c r="I22" i="3" s="1"/>
  <c r="J22" i="3" s="1"/>
  <c r="K22" i="3" s="1"/>
  <c r="L22" i="3" s="1"/>
  <c r="F23" i="3" s="1"/>
  <c r="G23" i="3" s="1"/>
  <c r="H23" i="3" s="1"/>
  <c r="I23" i="3" s="1"/>
  <c r="J23" i="3" s="1"/>
  <c r="K23" i="3" s="1"/>
  <c r="L23" i="3" s="1"/>
  <c r="F24" i="3" s="1"/>
  <c r="G24" i="3" s="1"/>
  <c r="H24" i="3" s="1"/>
  <c r="I24" i="3" s="1"/>
  <c r="J24" i="3" s="1"/>
  <c r="K24" i="3" s="1"/>
  <c r="L24" i="3" s="1"/>
  <c r="K17" i="2"/>
  <c r="C19" i="2"/>
  <c r="D19" i="2" s="1"/>
  <c r="E19" i="2" s="1"/>
  <c r="F19" i="2" s="1"/>
  <c r="G19" i="2" s="1"/>
  <c r="H19" i="2" s="1"/>
  <c r="I19" i="2" s="1"/>
  <c r="C20" i="2" s="1"/>
  <c r="D20" i="2" s="1"/>
  <c r="E20" i="2" s="1"/>
  <c r="F20" i="2" s="1"/>
  <c r="G20" i="2" s="1"/>
  <c r="H20" i="2" s="1"/>
  <c r="I20" i="2" s="1"/>
  <c r="C21" i="2" s="1"/>
  <c r="D21" i="2" s="1"/>
  <c r="E21" i="2" s="1"/>
  <c r="F21" i="2" s="1"/>
  <c r="G21" i="2" s="1"/>
  <c r="H21" i="2" s="1"/>
  <c r="I21" i="2" s="1"/>
  <c r="C22" i="2" s="1"/>
  <c r="D22" i="2" s="1"/>
  <c r="E22" i="2" s="1"/>
  <c r="F22" i="2" s="1"/>
  <c r="G22" i="2" s="1"/>
  <c r="H22" i="2" s="1"/>
  <c r="I22" i="2" s="1"/>
  <c r="C23" i="2" s="1"/>
  <c r="D23" i="2" s="1"/>
  <c r="E23" i="2" s="1"/>
  <c r="F23" i="2" s="1"/>
  <c r="G23" i="2" s="1"/>
  <c r="H23" i="2" s="1"/>
  <c r="I23" i="2" s="1"/>
  <c r="C24" i="2" s="1"/>
  <c r="D24" i="2" s="1"/>
  <c r="E24" i="2" s="1"/>
  <c r="F24" i="2" s="1"/>
  <c r="G24" i="2" s="1"/>
  <c r="H24" i="2" s="1"/>
  <c r="I24" i="2" s="1"/>
  <c r="N26" i="4" l="1"/>
  <c r="F28" i="4"/>
  <c r="G28" i="4" s="1"/>
  <c r="H28" i="4" s="1"/>
  <c r="I28" i="4" s="1"/>
  <c r="J28" i="4" s="1"/>
  <c r="K28" i="4" s="1"/>
  <c r="L28" i="4" s="1"/>
  <c r="F29" i="4" s="1"/>
  <c r="G29" i="4" s="1"/>
  <c r="H29" i="4" s="1"/>
  <c r="I29" i="4" s="1"/>
  <c r="J29" i="4" s="1"/>
  <c r="K29" i="4" s="1"/>
  <c r="L29" i="4" s="1"/>
  <c r="F30" i="4" s="1"/>
  <c r="G30" i="4" s="1"/>
  <c r="H30" i="4" s="1"/>
  <c r="I30" i="4" s="1"/>
  <c r="J30" i="4" s="1"/>
  <c r="K30" i="4" s="1"/>
  <c r="L30" i="4" s="1"/>
  <c r="F31" i="4" s="1"/>
  <c r="G31" i="4" s="1"/>
  <c r="H31" i="4" s="1"/>
  <c r="I31" i="4" s="1"/>
  <c r="J31" i="4" s="1"/>
  <c r="K31" i="4" s="1"/>
  <c r="L31" i="4" s="1"/>
  <c r="F32" i="4" s="1"/>
  <c r="G32" i="4" s="1"/>
  <c r="H32" i="4" s="1"/>
  <c r="I32" i="4" s="1"/>
  <c r="J32" i="4" s="1"/>
  <c r="K32" i="4" s="1"/>
  <c r="L32" i="4" s="1"/>
  <c r="F33" i="4" s="1"/>
  <c r="G33" i="4" s="1"/>
  <c r="H33" i="4" s="1"/>
  <c r="I33" i="4" s="1"/>
  <c r="J33" i="4" s="1"/>
  <c r="K33" i="4" s="1"/>
  <c r="L33" i="4" s="1"/>
  <c r="N19" i="3"/>
  <c r="O19" i="3" s="1"/>
  <c r="P19" i="3" s="1"/>
  <c r="Q19" i="3" s="1"/>
  <c r="R19" i="3" s="1"/>
  <c r="S19" i="3" s="1"/>
  <c r="T19" i="3" s="1"/>
  <c r="N20" i="3" s="1"/>
  <c r="O20" i="3" s="1"/>
  <c r="P20" i="3" s="1"/>
  <c r="Q20" i="3" s="1"/>
  <c r="R20" i="3" s="1"/>
  <c r="S20" i="3" s="1"/>
  <c r="T20" i="3" s="1"/>
  <c r="N21" i="3" s="1"/>
  <c r="O21" i="3" s="1"/>
  <c r="P21" i="3" s="1"/>
  <c r="Q21" i="3" s="1"/>
  <c r="R21" i="3" s="1"/>
  <c r="S21" i="3" s="1"/>
  <c r="T21" i="3" s="1"/>
  <c r="N22" i="3" s="1"/>
  <c r="O22" i="3" s="1"/>
  <c r="P22" i="3" s="1"/>
  <c r="Q22" i="3" s="1"/>
  <c r="R22" i="3" s="1"/>
  <c r="S22" i="3" s="1"/>
  <c r="T22" i="3" s="1"/>
  <c r="N23" i="3" s="1"/>
  <c r="O23" i="3" s="1"/>
  <c r="P23" i="3" s="1"/>
  <c r="Q23" i="3" s="1"/>
  <c r="R23" i="3" s="1"/>
  <c r="S23" i="3" s="1"/>
  <c r="T23" i="3" s="1"/>
  <c r="N24" i="3" s="1"/>
  <c r="O24" i="3" s="1"/>
  <c r="P24" i="3" s="1"/>
  <c r="Q24" i="3" s="1"/>
  <c r="R24" i="3" s="1"/>
  <c r="S24" i="3" s="1"/>
  <c r="T24" i="3" s="1"/>
  <c r="V17" i="3"/>
  <c r="K19" i="2"/>
  <c r="L19" i="2" s="1"/>
  <c r="M19" i="2" s="1"/>
  <c r="N19" i="2" s="1"/>
  <c r="O19" i="2" s="1"/>
  <c r="P19" i="2" s="1"/>
  <c r="Q19" i="2" s="1"/>
  <c r="K20" i="2" s="1"/>
  <c r="L20" i="2" s="1"/>
  <c r="M20" i="2" s="1"/>
  <c r="N20" i="2" s="1"/>
  <c r="O20" i="2" s="1"/>
  <c r="P20" i="2" s="1"/>
  <c r="Q20" i="2" s="1"/>
  <c r="K21" i="2" s="1"/>
  <c r="L21" i="2" s="1"/>
  <c r="M21" i="2" s="1"/>
  <c r="N21" i="2" s="1"/>
  <c r="O21" i="2" s="1"/>
  <c r="P21" i="2" s="1"/>
  <c r="Q21" i="2" s="1"/>
  <c r="K22" i="2" s="1"/>
  <c r="L22" i="2" s="1"/>
  <c r="M22" i="2" s="1"/>
  <c r="N22" i="2" s="1"/>
  <c r="O22" i="2" s="1"/>
  <c r="P22" i="2" s="1"/>
  <c r="Q22" i="2" s="1"/>
  <c r="K23" i="2" s="1"/>
  <c r="L23" i="2" s="1"/>
  <c r="M23" i="2" s="1"/>
  <c r="N23" i="2" s="1"/>
  <c r="O23" i="2" s="1"/>
  <c r="P23" i="2" s="1"/>
  <c r="Q23" i="2" s="1"/>
  <c r="K24" i="2" s="1"/>
  <c r="L24" i="2" s="1"/>
  <c r="M24" i="2" s="1"/>
  <c r="N24" i="2" s="1"/>
  <c r="O24" i="2" s="1"/>
  <c r="P24" i="2" s="1"/>
  <c r="Q24" i="2" s="1"/>
  <c r="S17" i="2"/>
  <c r="V26" i="4" l="1"/>
  <c r="N28" i="4"/>
  <c r="O28" i="4" s="1"/>
  <c r="P28" i="4" s="1"/>
  <c r="Q28" i="4" s="1"/>
  <c r="R28" i="4" s="1"/>
  <c r="S28" i="4" s="1"/>
  <c r="T28" i="4" s="1"/>
  <c r="N29" i="4" s="1"/>
  <c r="O29" i="4" s="1"/>
  <c r="P29" i="4" s="1"/>
  <c r="Q29" i="4" s="1"/>
  <c r="R29" i="4" s="1"/>
  <c r="S29" i="4" s="1"/>
  <c r="T29" i="4" s="1"/>
  <c r="N30" i="4" s="1"/>
  <c r="O30" i="4" s="1"/>
  <c r="P30" i="4" s="1"/>
  <c r="Q30" i="4" s="1"/>
  <c r="R30" i="4" s="1"/>
  <c r="S30" i="4" s="1"/>
  <c r="T30" i="4" s="1"/>
  <c r="N31" i="4" s="1"/>
  <c r="O31" i="4" s="1"/>
  <c r="P31" i="4" s="1"/>
  <c r="Q31" i="4" s="1"/>
  <c r="R31" i="4" s="1"/>
  <c r="S31" i="4" s="1"/>
  <c r="T31" i="4" s="1"/>
  <c r="N32" i="4" s="1"/>
  <c r="O32" i="4" s="1"/>
  <c r="P32" i="4" s="1"/>
  <c r="Q32" i="4" s="1"/>
  <c r="R32" i="4" s="1"/>
  <c r="S32" i="4" s="1"/>
  <c r="T32" i="4" s="1"/>
  <c r="N33" i="4" s="1"/>
  <c r="O33" i="4" s="1"/>
  <c r="P33" i="4" s="1"/>
  <c r="Q33" i="4" s="1"/>
  <c r="R33" i="4" s="1"/>
  <c r="S33" i="4" s="1"/>
  <c r="T33" i="4" s="1"/>
  <c r="F27" i="3"/>
  <c r="V19" i="3"/>
  <c r="W19" i="3" s="1"/>
  <c r="X19" i="3" s="1"/>
  <c r="Y19" i="3" s="1"/>
  <c r="Z19" i="3" s="1"/>
  <c r="AA19" i="3" s="1"/>
  <c r="AB19" i="3" s="1"/>
  <c r="V20" i="3" s="1"/>
  <c r="W20" i="3" s="1"/>
  <c r="X20" i="3" s="1"/>
  <c r="Y20" i="3" s="1"/>
  <c r="Z20" i="3" s="1"/>
  <c r="AA20" i="3" s="1"/>
  <c r="AB20" i="3" s="1"/>
  <c r="V21" i="3" s="1"/>
  <c r="W21" i="3" s="1"/>
  <c r="X21" i="3" s="1"/>
  <c r="Y21" i="3" s="1"/>
  <c r="Z21" i="3" s="1"/>
  <c r="AA21" i="3" s="1"/>
  <c r="AB21" i="3" s="1"/>
  <c r="V22" i="3" s="1"/>
  <c r="W22" i="3" s="1"/>
  <c r="X22" i="3" s="1"/>
  <c r="Y22" i="3" s="1"/>
  <c r="Z22" i="3" s="1"/>
  <c r="AA22" i="3" s="1"/>
  <c r="AB22" i="3" s="1"/>
  <c r="V23" i="3" s="1"/>
  <c r="W23" i="3" s="1"/>
  <c r="X23" i="3" s="1"/>
  <c r="Y23" i="3" s="1"/>
  <c r="Z23" i="3" s="1"/>
  <c r="AA23" i="3" s="1"/>
  <c r="AB23" i="3" s="1"/>
  <c r="V24" i="3" s="1"/>
  <c r="W24" i="3" s="1"/>
  <c r="X24" i="3" s="1"/>
  <c r="Y24" i="3" s="1"/>
  <c r="Z24" i="3" s="1"/>
  <c r="AA24" i="3" s="1"/>
  <c r="AB24" i="3" s="1"/>
  <c r="S19" i="2"/>
  <c r="T19" i="2" s="1"/>
  <c r="U19" i="2" s="1"/>
  <c r="V19" i="2" s="1"/>
  <c r="W19" i="2" s="1"/>
  <c r="X19" i="2" s="1"/>
  <c r="Y19" i="2" s="1"/>
  <c r="S20" i="2" s="1"/>
  <c r="T20" i="2" s="1"/>
  <c r="U20" i="2" s="1"/>
  <c r="V20" i="2" s="1"/>
  <c r="W20" i="2" s="1"/>
  <c r="X20" i="2" s="1"/>
  <c r="Y20" i="2" s="1"/>
  <c r="S21" i="2" s="1"/>
  <c r="T21" i="2" s="1"/>
  <c r="U21" i="2" s="1"/>
  <c r="V21" i="2" s="1"/>
  <c r="W21" i="2" s="1"/>
  <c r="X21" i="2" s="1"/>
  <c r="Y21" i="2" s="1"/>
  <c r="S22" i="2" s="1"/>
  <c r="T22" i="2" s="1"/>
  <c r="U22" i="2" s="1"/>
  <c r="V22" i="2" s="1"/>
  <c r="W22" i="2" s="1"/>
  <c r="X22" i="2" s="1"/>
  <c r="Y22" i="2" s="1"/>
  <c r="S23" i="2" s="1"/>
  <c r="T23" i="2" s="1"/>
  <c r="U23" i="2" s="1"/>
  <c r="V23" i="2" s="1"/>
  <c r="W23" i="2" s="1"/>
  <c r="X23" i="2" s="1"/>
  <c r="Y23" i="2" s="1"/>
  <c r="S24" i="2" s="1"/>
  <c r="T24" i="2" s="1"/>
  <c r="U24" i="2" s="1"/>
  <c r="V24" i="2" s="1"/>
  <c r="W24" i="2" s="1"/>
  <c r="X24" i="2" s="1"/>
  <c r="Y24" i="2" s="1"/>
  <c r="C26" i="2"/>
  <c r="F35" i="4" l="1"/>
  <c r="V28" i="4"/>
  <c r="W28" i="4" s="1"/>
  <c r="X28" i="4" s="1"/>
  <c r="Y28" i="4" s="1"/>
  <c r="Z28" i="4" s="1"/>
  <c r="AA28" i="4" s="1"/>
  <c r="AB28" i="4" s="1"/>
  <c r="V29" i="4" s="1"/>
  <c r="W29" i="4" s="1"/>
  <c r="X29" i="4" s="1"/>
  <c r="Y29" i="4" s="1"/>
  <c r="Z29" i="4" s="1"/>
  <c r="AA29" i="4" s="1"/>
  <c r="AB29" i="4" s="1"/>
  <c r="V30" i="4" s="1"/>
  <c r="W30" i="4" s="1"/>
  <c r="X30" i="4" s="1"/>
  <c r="Y30" i="4" s="1"/>
  <c r="Z30" i="4" s="1"/>
  <c r="AA30" i="4" s="1"/>
  <c r="AB30" i="4" s="1"/>
  <c r="V31" i="4" s="1"/>
  <c r="W31" i="4" s="1"/>
  <c r="X31" i="4" s="1"/>
  <c r="Y31" i="4" s="1"/>
  <c r="Z31" i="4" s="1"/>
  <c r="AA31" i="4" s="1"/>
  <c r="AB31" i="4" s="1"/>
  <c r="V32" i="4" s="1"/>
  <c r="W32" i="4" s="1"/>
  <c r="X32" i="4" s="1"/>
  <c r="Y32" i="4" s="1"/>
  <c r="Z32" i="4" s="1"/>
  <c r="AA32" i="4" s="1"/>
  <c r="AB32" i="4" s="1"/>
  <c r="V33" i="4" s="1"/>
  <c r="W33" i="4" s="1"/>
  <c r="X33" i="4" s="1"/>
  <c r="Y33" i="4" s="1"/>
  <c r="Z33" i="4" s="1"/>
  <c r="AA33" i="4" s="1"/>
  <c r="AB33" i="4" s="1"/>
  <c r="N27" i="3"/>
  <c r="F29" i="3"/>
  <c r="G29" i="3" s="1"/>
  <c r="H29" i="3" s="1"/>
  <c r="I29" i="3" s="1"/>
  <c r="J29" i="3" s="1"/>
  <c r="K29" i="3" s="1"/>
  <c r="L29" i="3" s="1"/>
  <c r="F30" i="3" s="1"/>
  <c r="G30" i="3" s="1"/>
  <c r="H30" i="3" s="1"/>
  <c r="I30" i="3" s="1"/>
  <c r="J30" i="3" s="1"/>
  <c r="K30" i="3" s="1"/>
  <c r="L30" i="3" s="1"/>
  <c r="F31" i="3" s="1"/>
  <c r="G31" i="3" s="1"/>
  <c r="H31" i="3" s="1"/>
  <c r="I31" i="3" s="1"/>
  <c r="J31" i="3" s="1"/>
  <c r="K31" i="3" s="1"/>
  <c r="L31" i="3" s="1"/>
  <c r="F32" i="3" s="1"/>
  <c r="G32" i="3" s="1"/>
  <c r="H32" i="3" s="1"/>
  <c r="I32" i="3" s="1"/>
  <c r="J32" i="3" s="1"/>
  <c r="K32" i="3" s="1"/>
  <c r="L32" i="3" s="1"/>
  <c r="F33" i="3" s="1"/>
  <c r="G33" i="3" s="1"/>
  <c r="H33" i="3" s="1"/>
  <c r="I33" i="3" s="1"/>
  <c r="J33" i="3" s="1"/>
  <c r="K33" i="3" s="1"/>
  <c r="L33" i="3" s="1"/>
  <c r="F34" i="3" s="1"/>
  <c r="G34" i="3" s="1"/>
  <c r="H34" i="3" s="1"/>
  <c r="I34" i="3" s="1"/>
  <c r="J34" i="3" s="1"/>
  <c r="K34" i="3" s="1"/>
  <c r="L34" i="3" s="1"/>
  <c r="C28" i="2"/>
  <c r="D28" i="2" s="1"/>
  <c r="E28" i="2" s="1"/>
  <c r="F28" i="2" s="1"/>
  <c r="G28" i="2" s="1"/>
  <c r="H28" i="2" s="1"/>
  <c r="I28" i="2" s="1"/>
  <c r="C29" i="2" s="1"/>
  <c r="D29" i="2" s="1"/>
  <c r="E29" i="2" s="1"/>
  <c r="F29" i="2" s="1"/>
  <c r="G29" i="2" s="1"/>
  <c r="H29" i="2" s="1"/>
  <c r="I29" i="2" s="1"/>
  <c r="C30" i="2" s="1"/>
  <c r="D30" i="2" s="1"/>
  <c r="E30" i="2" s="1"/>
  <c r="F30" i="2" s="1"/>
  <c r="G30" i="2" s="1"/>
  <c r="H30" i="2" s="1"/>
  <c r="I30" i="2" s="1"/>
  <c r="C31" i="2" s="1"/>
  <c r="D31" i="2" s="1"/>
  <c r="E31" i="2" s="1"/>
  <c r="F31" i="2" s="1"/>
  <c r="G31" i="2" s="1"/>
  <c r="H31" i="2" s="1"/>
  <c r="I31" i="2" s="1"/>
  <c r="C32" i="2" s="1"/>
  <c r="D32" i="2" s="1"/>
  <c r="E32" i="2" s="1"/>
  <c r="F32" i="2" s="1"/>
  <c r="G32" i="2" s="1"/>
  <c r="H32" i="2" s="1"/>
  <c r="I32" i="2" s="1"/>
  <c r="C33" i="2" s="1"/>
  <c r="D33" i="2" s="1"/>
  <c r="E33" i="2" s="1"/>
  <c r="F33" i="2" s="1"/>
  <c r="G33" i="2" s="1"/>
  <c r="H33" i="2" s="1"/>
  <c r="I33" i="2" s="1"/>
  <c r="K26" i="2"/>
  <c r="F40" i="6" l="1"/>
  <c r="G40" i="6" s="1"/>
  <c r="H40" i="6" s="1"/>
  <c r="I40" i="6" s="1"/>
  <c r="J40" i="6" s="1"/>
  <c r="K40" i="6" s="1"/>
  <c r="L40" i="6" s="1"/>
  <c r="F37" i="4"/>
  <c r="G37" i="4" s="1"/>
  <c r="H37" i="4" s="1"/>
  <c r="I37" i="4" s="1"/>
  <c r="J37" i="4" s="1"/>
  <c r="K37" i="4" s="1"/>
  <c r="L37" i="4" s="1"/>
  <c r="F38" i="4" s="1"/>
  <c r="G38" i="4" s="1"/>
  <c r="H38" i="4" s="1"/>
  <c r="I38" i="4" s="1"/>
  <c r="J38" i="4" s="1"/>
  <c r="K38" i="4" s="1"/>
  <c r="L38" i="4" s="1"/>
  <c r="F39" i="4" s="1"/>
  <c r="G39" i="4" s="1"/>
  <c r="H39" i="4" s="1"/>
  <c r="I39" i="4" s="1"/>
  <c r="J39" i="4" s="1"/>
  <c r="K39" i="4" s="1"/>
  <c r="L39" i="4" s="1"/>
  <c r="F40" i="4" s="1"/>
  <c r="G40" i="4" s="1"/>
  <c r="H40" i="4" s="1"/>
  <c r="I40" i="4" s="1"/>
  <c r="J40" i="4" s="1"/>
  <c r="K40" i="4" s="1"/>
  <c r="L40" i="4" s="1"/>
  <c r="F41" i="4" s="1"/>
  <c r="G41" i="4" s="1"/>
  <c r="H41" i="4" s="1"/>
  <c r="I41" i="4" s="1"/>
  <c r="J41" i="4" s="1"/>
  <c r="K41" i="4" s="1"/>
  <c r="L41" i="4" s="1"/>
  <c r="F42" i="4" s="1"/>
  <c r="G42" i="4" s="1"/>
  <c r="H42" i="4" s="1"/>
  <c r="I42" i="4" s="1"/>
  <c r="J42" i="4" s="1"/>
  <c r="K42" i="4" s="1"/>
  <c r="L42" i="4" s="1"/>
  <c r="N35" i="4"/>
  <c r="V27" i="3"/>
  <c r="N29" i="3"/>
  <c r="O29" i="3" s="1"/>
  <c r="P29" i="3" s="1"/>
  <c r="Q29" i="3" s="1"/>
  <c r="R29" i="3" s="1"/>
  <c r="S29" i="3" s="1"/>
  <c r="T29" i="3" s="1"/>
  <c r="N30" i="3" s="1"/>
  <c r="O30" i="3" s="1"/>
  <c r="P30" i="3" s="1"/>
  <c r="Q30" i="3" s="1"/>
  <c r="R30" i="3" s="1"/>
  <c r="S30" i="3" s="1"/>
  <c r="T30" i="3" s="1"/>
  <c r="N31" i="3" s="1"/>
  <c r="O31" i="3" s="1"/>
  <c r="P31" i="3" s="1"/>
  <c r="Q31" i="3" s="1"/>
  <c r="R31" i="3" s="1"/>
  <c r="S31" i="3" s="1"/>
  <c r="T31" i="3" s="1"/>
  <c r="N32" i="3" s="1"/>
  <c r="O32" i="3" s="1"/>
  <c r="P32" i="3" s="1"/>
  <c r="Q32" i="3" s="1"/>
  <c r="R32" i="3" s="1"/>
  <c r="S32" i="3" s="1"/>
  <c r="T32" i="3" s="1"/>
  <c r="N33" i="3" s="1"/>
  <c r="O33" i="3" s="1"/>
  <c r="P33" i="3" s="1"/>
  <c r="Q33" i="3" s="1"/>
  <c r="R33" i="3" s="1"/>
  <c r="S33" i="3" s="1"/>
  <c r="T33" i="3" s="1"/>
  <c r="N34" i="3" s="1"/>
  <c r="O34" i="3" s="1"/>
  <c r="P34" i="3" s="1"/>
  <c r="Q34" i="3" s="1"/>
  <c r="R34" i="3" s="1"/>
  <c r="S34" i="3" s="1"/>
  <c r="T34" i="3" s="1"/>
  <c r="S26" i="2"/>
  <c r="K28" i="2"/>
  <c r="L28" i="2" s="1"/>
  <c r="M28" i="2" s="1"/>
  <c r="N28" i="2" s="1"/>
  <c r="O28" i="2" s="1"/>
  <c r="P28" i="2" s="1"/>
  <c r="Q28" i="2" s="1"/>
  <c r="K29" i="2" s="1"/>
  <c r="L29" i="2" s="1"/>
  <c r="M29" i="2" s="1"/>
  <c r="N29" i="2" s="1"/>
  <c r="O29" i="2" s="1"/>
  <c r="P29" i="2" s="1"/>
  <c r="Q29" i="2" s="1"/>
  <c r="K30" i="2" s="1"/>
  <c r="L30" i="2" s="1"/>
  <c r="M30" i="2" s="1"/>
  <c r="N30" i="2" s="1"/>
  <c r="O30" i="2" s="1"/>
  <c r="P30" i="2" s="1"/>
  <c r="Q30" i="2" s="1"/>
  <c r="K31" i="2" s="1"/>
  <c r="L31" i="2" s="1"/>
  <c r="M31" i="2" s="1"/>
  <c r="N31" i="2" s="1"/>
  <c r="O31" i="2" s="1"/>
  <c r="P31" i="2" s="1"/>
  <c r="Q31" i="2" s="1"/>
  <c r="K32" i="2" s="1"/>
  <c r="L32" i="2" s="1"/>
  <c r="M32" i="2" s="1"/>
  <c r="N32" i="2" s="1"/>
  <c r="O32" i="2" s="1"/>
  <c r="P32" i="2" s="1"/>
  <c r="Q32" i="2" s="1"/>
  <c r="K33" i="2" s="1"/>
  <c r="L33" i="2" s="1"/>
  <c r="M33" i="2" s="1"/>
  <c r="N33" i="2" s="1"/>
  <c r="O33" i="2" s="1"/>
  <c r="P33" i="2" s="1"/>
  <c r="Q33" i="2" s="1"/>
  <c r="V40" i="6" l="1"/>
  <c r="W40" i="6" s="1"/>
  <c r="X40" i="6" s="1"/>
  <c r="Y40" i="6" s="1"/>
  <c r="Z40" i="6" s="1"/>
  <c r="AA40" i="6" s="1"/>
  <c r="AB40" i="6" s="1"/>
  <c r="N40" i="6"/>
  <c r="O40" i="6" s="1"/>
  <c r="P40" i="6" s="1"/>
  <c r="Q40" i="6" s="1"/>
  <c r="R40" i="6" s="1"/>
  <c r="S40" i="6" s="1"/>
  <c r="T40" i="6" s="1"/>
  <c r="V35" i="4"/>
  <c r="V37" i="4" s="1"/>
  <c r="W37" i="4" s="1"/>
  <c r="X37" i="4" s="1"/>
  <c r="Y37" i="4" s="1"/>
  <c r="Z37" i="4" s="1"/>
  <c r="AA37" i="4" s="1"/>
  <c r="AB37" i="4" s="1"/>
  <c r="V38" i="4" s="1"/>
  <c r="W38" i="4" s="1"/>
  <c r="X38" i="4" s="1"/>
  <c r="Y38" i="4" s="1"/>
  <c r="Z38" i="4" s="1"/>
  <c r="AA38" i="4" s="1"/>
  <c r="AB38" i="4" s="1"/>
  <c r="V39" i="4" s="1"/>
  <c r="W39" i="4" s="1"/>
  <c r="X39" i="4" s="1"/>
  <c r="Y39" i="4" s="1"/>
  <c r="Z39" i="4" s="1"/>
  <c r="AA39" i="4" s="1"/>
  <c r="AB39" i="4" s="1"/>
  <c r="V40" i="4" s="1"/>
  <c r="W40" i="4" s="1"/>
  <c r="X40" i="4" s="1"/>
  <c r="Y40" i="4" s="1"/>
  <c r="Z40" i="4" s="1"/>
  <c r="AA40" i="4" s="1"/>
  <c r="AB40" i="4" s="1"/>
  <c r="V41" i="4" s="1"/>
  <c r="W41" i="4" s="1"/>
  <c r="X41" i="4" s="1"/>
  <c r="Y41" i="4" s="1"/>
  <c r="Z41" i="4" s="1"/>
  <c r="AA41" i="4" s="1"/>
  <c r="AB41" i="4" s="1"/>
  <c r="V42" i="4" s="1"/>
  <c r="W42" i="4" s="1"/>
  <c r="X42" i="4" s="1"/>
  <c r="Y42" i="4" s="1"/>
  <c r="Z42" i="4" s="1"/>
  <c r="AA42" i="4" s="1"/>
  <c r="AB42" i="4" s="1"/>
  <c r="N37" i="4"/>
  <c r="O37" i="4" s="1"/>
  <c r="P37" i="4" s="1"/>
  <c r="Q37" i="4" s="1"/>
  <c r="R37" i="4" s="1"/>
  <c r="S37" i="4" s="1"/>
  <c r="T37" i="4" s="1"/>
  <c r="N38" i="4" s="1"/>
  <c r="O38" i="4" s="1"/>
  <c r="P38" i="4" s="1"/>
  <c r="Q38" i="4" s="1"/>
  <c r="R38" i="4" s="1"/>
  <c r="S38" i="4" s="1"/>
  <c r="T38" i="4" s="1"/>
  <c r="N39" i="4" s="1"/>
  <c r="O39" i="4" s="1"/>
  <c r="P39" i="4" s="1"/>
  <c r="Q39" i="4" s="1"/>
  <c r="R39" i="4" s="1"/>
  <c r="S39" i="4" s="1"/>
  <c r="T39" i="4" s="1"/>
  <c r="N40" i="4" s="1"/>
  <c r="O40" i="4" s="1"/>
  <c r="P40" i="4" s="1"/>
  <c r="Q40" i="4" s="1"/>
  <c r="R40" i="4" s="1"/>
  <c r="S40" i="4" s="1"/>
  <c r="T40" i="4" s="1"/>
  <c r="N41" i="4" s="1"/>
  <c r="O41" i="4" s="1"/>
  <c r="P41" i="4" s="1"/>
  <c r="Q41" i="4" s="1"/>
  <c r="R41" i="4" s="1"/>
  <c r="S41" i="4" s="1"/>
  <c r="T41" i="4" s="1"/>
  <c r="N42" i="4" s="1"/>
  <c r="O42" i="4" s="1"/>
  <c r="P42" i="4" s="1"/>
  <c r="Q42" i="4" s="1"/>
  <c r="R42" i="4" s="1"/>
  <c r="S42" i="4" s="1"/>
  <c r="T42" i="4" s="1"/>
  <c r="F36" i="3"/>
  <c r="V29" i="3"/>
  <c r="W29" i="3" s="1"/>
  <c r="X29" i="3" s="1"/>
  <c r="Y29" i="3" s="1"/>
  <c r="Z29" i="3" s="1"/>
  <c r="AA29" i="3" s="1"/>
  <c r="AB29" i="3" s="1"/>
  <c r="V30" i="3" s="1"/>
  <c r="W30" i="3" s="1"/>
  <c r="X30" i="3" s="1"/>
  <c r="Y30" i="3" s="1"/>
  <c r="Z30" i="3" s="1"/>
  <c r="AA30" i="3" s="1"/>
  <c r="AB30" i="3" s="1"/>
  <c r="V31" i="3" s="1"/>
  <c r="W31" i="3" s="1"/>
  <c r="X31" i="3" s="1"/>
  <c r="Y31" i="3" s="1"/>
  <c r="Z31" i="3" s="1"/>
  <c r="AA31" i="3" s="1"/>
  <c r="AB31" i="3" s="1"/>
  <c r="V32" i="3" s="1"/>
  <c r="W32" i="3" s="1"/>
  <c r="X32" i="3" s="1"/>
  <c r="Y32" i="3" s="1"/>
  <c r="Z32" i="3" s="1"/>
  <c r="AA32" i="3" s="1"/>
  <c r="AB32" i="3" s="1"/>
  <c r="V33" i="3" s="1"/>
  <c r="W33" i="3" s="1"/>
  <c r="X33" i="3" s="1"/>
  <c r="Y33" i="3" s="1"/>
  <c r="Z33" i="3" s="1"/>
  <c r="AA33" i="3" s="1"/>
  <c r="AB33" i="3" s="1"/>
  <c r="V34" i="3" s="1"/>
  <c r="W34" i="3" s="1"/>
  <c r="X34" i="3" s="1"/>
  <c r="Y34" i="3" s="1"/>
  <c r="Z34" i="3" s="1"/>
  <c r="AA34" i="3" s="1"/>
  <c r="AB34" i="3" s="1"/>
  <c r="C35" i="2"/>
  <c r="S28" i="2"/>
  <c r="T28" i="2" s="1"/>
  <c r="U28" i="2" s="1"/>
  <c r="V28" i="2" s="1"/>
  <c r="W28" i="2" s="1"/>
  <c r="X28" i="2" s="1"/>
  <c r="Y28" i="2" s="1"/>
  <c r="S29" i="2" s="1"/>
  <c r="T29" i="2" s="1"/>
  <c r="U29" i="2" s="1"/>
  <c r="V29" i="2" s="1"/>
  <c r="W29" i="2" s="1"/>
  <c r="X29" i="2" s="1"/>
  <c r="Y29" i="2" s="1"/>
  <c r="S30" i="2" s="1"/>
  <c r="T30" i="2" s="1"/>
  <c r="U30" i="2" s="1"/>
  <c r="V30" i="2" s="1"/>
  <c r="W30" i="2" s="1"/>
  <c r="X30" i="2" s="1"/>
  <c r="Y30" i="2" s="1"/>
  <c r="S31" i="2" s="1"/>
  <c r="T31" i="2" s="1"/>
  <c r="U31" i="2" s="1"/>
  <c r="V31" i="2" s="1"/>
  <c r="W31" i="2" s="1"/>
  <c r="X31" i="2" s="1"/>
  <c r="Y31" i="2" s="1"/>
  <c r="S32" i="2" s="1"/>
  <c r="T32" i="2" s="1"/>
  <c r="U32" i="2" s="1"/>
  <c r="V32" i="2" s="1"/>
  <c r="W32" i="2" s="1"/>
  <c r="X32" i="2" s="1"/>
  <c r="Y32" i="2" s="1"/>
  <c r="S33" i="2" s="1"/>
  <c r="T33" i="2" s="1"/>
  <c r="U33" i="2" s="1"/>
  <c r="V33" i="2" s="1"/>
  <c r="W33" i="2" s="1"/>
  <c r="X33" i="2" s="1"/>
  <c r="Y33" i="2" s="1"/>
  <c r="N36" i="3" l="1"/>
  <c r="F38" i="3"/>
  <c r="G38" i="3" s="1"/>
  <c r="H38" i="3" s="1"/>
  <c r="I38" i="3" s="1"/>
  <c r="J38" i="3" s="1"/>
  <c r="K38" i="3" s="1"/>
  <c r="L38" i="3" s="1"/>
  <c r="F39" i="3" s="1"/>
  <c r="G39" i="3" s="1"/>
  <c r="H39" i="3" s="1"/>
  <c r="I39" i="3" s="1"/>
  <c r="J39" i="3" s="1"/>
  <c r="K39" i="3" s="1"/>
  <c r="L39" i="3" s="1"/>
  <c r="F40" i="3" s="1"/>
  <c r="G40" i="3" s="1"/>
  <c r="H40" i="3" s="1"/>
  <c r="I40" i="3" s="1"/>
  <c r="J40" i="3" s="1"/>
  <c r="K40" i="3" s="1"/>
  <c r="L40" i="3" s="1"/>
  <c r="F41" i="3" s="1"/>
  <c r="G41" i="3" s="1"/>
  <c r="H41" i="3" s="1"/>
  <c r="I41" i="3" s="1"/>
  <c r="J41" i="3" s="1"/>
  <c r="K41" i="3" s="1"/>
  <c r="L41" i="3" s="1"/>
  <c r="F42" i="3" s="1"/>
  <c r="G42" i="3" s="1"/>
  <c r="H42" i="3" s="1"/>
  <c r="I42" i="3" s="1"/>
  <c r="J42" i="3" s="1"/>
  <c r="K42" i="3" s="1"/>
  <c r="L42" i="3" s="1"/>
  <c r="K35" i="2"/>
  <c r="C37" i="2"/>
  <c r="D37" i="2" s="1"/>
  <c r="E37" i="2" s="1"/>
  <c r="F37" i="2" s="1"/>
  <c r="G37" i="2" s="1"/>
  <c r="H37" i="2" s="1"/>
  <c r="I37" i="2" s="1"/>
  <c r="C38" i="2" s="1"/>
  <c r="D38" i="2" s="1"/>
  <c r="E38" i="2" s="1"/>
  <c r="F38" i="2" s="1"/>
  <c r="G38" i="2" s="1"/>
  <c r="H38" i="2" s="1"/>
  <c r="I38" i="2" s="1"/>
  <c r="C39" i="2" s="1"/>
  <c r="D39" i="2" s="1"/>
  <c r="E39" i="2" s="1"/>
  <c r="F39" i="2" s="1"/>
  <c r="G39" i="2" s="1"/>
  <c r="H39" i="2" s="1"/>
  <c r="I39" i="2" s="1"/>
  <c r="C40" i="2" s="1"/>
  <c r="D40" i="2" s="1"/>
  <c r="E40" i="2" s="1"/>
  <c r="F40" i="2" s="1"/>
  <c r="G40" i="2" s="1"/>
  <c r="H40" i="2" s="1"/>
  <c r="I40" i="2" s="1"/>
  <c r="C41" i="2" s="1"/>
  <c r="D41" i="2" s="1"/>
  <c r="E41" i="2" s="1"/>
  <c r="F41" i="2" s="1"/>
  <c r="G41" i="2" s="1"/>
  <c r="H41" i="2" s="1"/>
  <c r="I41" i="2" s="1"/>
  <c r="C42" i="2" s="1"/>
  <c r="D42" i="2" s="1"/>
  <c r="E42" i="2" s="1"/>
  <c r="F42" i="2" s="1"/>
  <c r="G42" i="2" s="1"/>
  <c r="H42" i="2" s="1"/>
  <c r="I42" i="2" s="1"/>
  <c r="N38" i="3" l="1"/>
  <c r="O38" i="3" s="1"/>
  <c r="P38" i="3" s="1"/>
  <c r="Q38" i="3" s="1"/>
  <c r="R38" i="3" s="1"/>
  <c r="S38" i="3" s="1"/>
  <c r="T38" i="3" s="1"/>
  <c r="N39" i="3" s="1"/>
  <c r="O39" i="3" s="1"/>
  <c r="P39" i="3" s="1"/>
  <c r="Q39" i="3" s="1"/>
  <c r="R39" i="3" s="1"/>
  <c r="S39" i="3" s="1"/>
  <c r="T39" i="3" s="1"/>
  <c r="N40" i="3" s="1"/>
  <c r="O40" i="3" s="1"/>
  <c r="P40" i="3" s="1"/>
  <c r="Q40" i="3" s="1"/>
  <c r="R40" i="3" s="1"/>
  <c r="S40" i="3" s="1"/>
  <c r="T40" i="3" s="1"/>
  <c r="N41" i="3" s="1"/>
  <c r="O41" i="3" s="1"/>
  <c r="P41" i="3" s="1"/>
  <c r="Q41" i="3" s="1"/>
  <c r="R41" i="3" s="1"/>
  <c r="S41" i="3" s="1"/>
  <c r="T41" i="3" s="1"/>
  <c r="N42" i="3" s="1"/>
  <c r="O42" i="3" s="1"/>
  <c r="P42" i="3" s="1"/>
  <c r="Q42" i="3" s="1"/>
  <c r="R42" i="3" s="1"/>
  <c r="S42" i="3" s="1"/>
  <c r="T42" i="3" s="1"/>
  <c r="V36" i="3"/>
  <c r="V38" i="3" s="1"/>
  <c r="W38" i="3" s="1"/>
  <c r="X38" i="3" s="1"/>
  <c r="Y38" i="3" s="1"/>
  <c r="Z38" i="3" s="1"/>
  <c r="AA38" i="3" s="1"/>
  <c r="AB38" i="3" s="1"/>
  <c r="V39" i="3" s="1"/>
  <c r="W39" i="3" s="1"/>
  <c r="X39" i="3" s="1"/>
  <c r="Y39" i="3" s="1"/>
  <c r="AA39" i="3" s="1"/>
  <c r="AB39" i="3" s="1"/>
  <c r="V40" i="3" s="1"/>
  <c r="W40" i="3" s="1"/>
  <c r="X40" i="3" s="1"/>
  <c r="Y40" i="3" s="1"/>
  <c r="Z40" i="3" s="1"/>
  <c r="AA40" i="3" s="1"/>
  <c r="AB40" i="3" s="1"/>
  <c r="V41" i="3" s="1"/>
  <c r="W41" i="3" s="1"/>
  <c r="X41" i="3" s="1"/>
  <c r="Y41" i="3" s="1"/>
  <c r="Z41" i="3" s="1"/>
  <c r="AA41" i="3" s="1"/>
  <c r="AB41" i="3" s="1"/>
  <c r="V42" i="3" s="1"/>
  <c r="W42" i="3" s="1"/>
  <c r="X42" i="3" s="1"/>
  <c r="Y42" i="3" s="1"/>
  <c r="Z42" i="3" s="1"/>
  <c r="AA42" i="3" s="1"/>
  <c r="AB42" i="3" s="1"/>
  <c r="S35" i="2"/>
  <c r="S37" i="2" s="1"/>
  <c r="T37" i="2" s="1"/>
  <c r="U37" i="2" s="1"/>
  <c r="V37" i="2" s="1"/>
  <c r="W37" i="2" s="1"/>
  <c r="X37" i="2" s="1"/>
  <c r="Y37" i="2" s="1"/>
  <c r="S38" i="2" s="1"/>
  <c r="T38" i="2" s="1"/>
  <c r="U38" i="2" s="1"/>
  <c r="V38" i="2" s="1"/>
  <c r="W38" i="2" s="1"/>
  <c r="X38" i="2" s="1"/>
  <c r="Y38" i="2" s="1"/>
  <c r="S39" i="2" s="1"/>
  <c r="T39" i="2" s="1"/>
  <c r="U39" i="2" s="1"/>
  <c r="V39" i="2" s="1"/>
  <c r="W39" i="2" s="1"/>
  <c r="X39" i="2" s="1"/>
  <c r="Y39" i="2" s="1"/>
  <c r="S40" i="2" s="1"/>
  <c r="T40" i="2" s="1"/>
  <c r="U40" i="2" s="1"/>
  <c r="V40" i="2" s="1"/>
  <c r="W40" i="2" s="1"/>
  <c r="X40" i="2" s="1"/>
  <c r="Y40" i="2" s="1"/>
  <c r="S41" i="2" s="1"/>
  <c r="T41" i="2" s="1"/>
  <c r="U41" i="2" s="1"/>
  <c r="V41" i="2" s="1"/>
  <c r="W41" i="2" s="1"/>
  <c r="X41" i="2" s="1"/>
  <c r="Y41" i="2" s="1"/>
  <c r="S42" i="2" s="1"/>
  <c r="T42" i="2" s="1"/>
  <c r="U42" i="2" s="1"/>
  <c r="V42" i="2" s="1"/>
  <c r="W42" i="2" s="1"/>
  <c r="X42" i="2" s="1"/>
  <c r="Y42" i="2" s="1"/>
  <c r="K37" i="2"/>
  <c r="L37" i="2" s="1"/>
  <c r="M37" i="2" s="1"/>
  <c r="N37" i="2" s="1"/>
  <c r="O37" i="2" s="1"/>
  <c r="P37" i="2" s="1"/>
  <c r="Q37" i="2" s="1"/>
  <c r="K38" i="2" s="1"/>
  <c r="L38" i="2" s="1"/>
  <c r="M38" i="2" s="1"/>
  <c r="N38" i="2" s="1"/>
  <c r="O38" i="2" s="1"/>
  <c r="P38" i="2" s="1"/>
  <c r="Q38" i="2" s="1"/>
  <c r="K39" i="2" s="1"/>
  <c r="L39" i="2" s="1"/>
  <c r="M39" i="2" s="1"/>
  <c r="N39" i="2" s="1"/>
  <c r="O39" i="2" s="1"/>
  <c r="P39" i="2" s="1"/>
  <c r="Q39" i="2" s="1"/>
  <c r="K40" i="2" s="1"/>
  <c r="L40" i="2" s="1"/>
  <c r="M40" i="2" s="1"/>
  <c r="N40" i="2" s="1"/>
  <c r="O40" i="2" s="1"/>
  <c r="P40" i="2" s="1"/>
  <c r="Q40" i="2" s="1"/>
  <c r="K41" i="2" s="1"/>
  <c r="L41" i="2" s="1"/>
  <c r="M41" i="2" s="1"/>
  <c r="N41" i="2" s="1"/>
  <c r="O41" i="2" s="1"/>
  <c r="P41" i="2" s="1"/>
  <c r="Q41" i="2" s="1"/>
  <c r="K42" i="2" s="1"/>
  <c r="L42" i="2" s="1"/>
  <c r="M42" i="2" s="1"/>
  <c r="N42" i="2" s="1"/>
  <c r="O42" i="2" s="1"/>
  <c r="P42" i="2" s="1"/>
  <c r="Q42" i="2" s="1"/>
</calcChain>
</file>

<file path=xl/sharedStrings.xml><?xml version="1.0" encoding="utf-8"?>
<sst xmlns="http://schemas.openxmlformats.org/spreadsheetml/2006/main" count="823" uniqueCount="146">
  <si>
    <t xml:space="preserve">Year </t>
  </si>
  <si>
    <t xml:space="preserve">Month </t>
  </si>
  <si>
    <t xml:space="preserve">Start Day </t>
  </si>
  <si>
    <t>1:Sun, 2:Mon …</t>
  </si>
  <si>
    <t>Update Year in cell E2. The rest of the calendar will update based on the year entered.</t>
  </si>
  <si>
    <t>If you want the calendar to start at a different month than January, update the Month in K2.</t>
  </si>
  <si>
    <t>If you want the calendar to start at a different day than Sunday, enter in cell P2.</t>
  </si>
  <si>
    <t xml:space="preserve">There is a key listed at the bottom of the calendar. </t>
  </si>
  <si>
    <t>The page formatting has been set so the print range includes the calendar and the key on 1 page.</t>
  </si>
  <si>
    <t>The Spanish tabs are hardcoded calendars and will need to be updated manually.</t>
  </si>
  <si>
    <t>CFO Reassessment Certification</t>
  </si>
  <si>
    <t>Local Teams mid-qaurter information to LACs</t>
  </si>
  <si>
    <t>Local Teams return LA to AP Reconciliation</t>
  </si>
  <si>
    <t>Local Teams review JEs and TB received from LACs</t>
  </si>
  <si>
    <t>LAC soft close of LA</t>
  </si>
  <si>
    <t>Lease Activities at a Glance for Local Teams</t>
  </si>
  <si>
    <t>•</t>
  </si>
  <si>
    <t xml:space="preserve">CONTINUOUSLY SUBMIT NEW LEASES AND ANY CHANGES (WITH EXHIBITS) </t>
  </si>
  <si>
    <t>Month 1 BD 6 receive LA to AP / pre-SOX LA-01 form from LAC</t>
  </si>
  <si>
    <t>Month 1 invoice review for leases (LA to AP SOX) due BD 15</t>
  </si>
  <si>
    <t>Month 1 GL accrual for lease activity (auto-reversing) (Local Team only)</t>
  </si>
  <si>
    <t xml:space="preserve">      </t>
  </si>
  <si>
    <t>Month 2 BD 6 receive LA to AP / pre-SOX LA-01 from LAC, plus 3 activity reports</t>
  </si>
  <si>
    <t>Month 2 invoice review for leases (LA to AP SOX) due BD 15</t>
  </si>
  <si>
    <t>Month 2 3 activity reports, all lease activity &amp; impairments to LACs 4 th Friday end of day</t>
  </si>
  <si>
    <t>-</t>
  </si>
  <si>
    <t xml:space="preserve">Master Lease Tracker with most recent lease document &amp; end date, </t>
  </si>
  <si>
    <t xml:space="preserve">Reassessment Considerations, mid-quarter (and impairment questions) </t>
  </si>
  <si>
    <t>End Of Term Pipeline listing (EOT) is now included in Mid-Quarter file</t>
  </si>
  <si>
    <t>Month 2 GL accrual for lease activity (auto-reversing) (Local Team only)</t>
  </si>
  <si>
    <t xml:space="preserve">Month 3 Collaborate to complete all exhibits and LAC requests and submit all leases by end of quarter for Leases Not Loaded BD – 11 (LAC soft close of subledger on BD -10) </t>
  </si>
  <si>
    <t>Month 3 BD 6 receive LA to AP / pre-SOX LA-01 form from LAC</t>
  </si>
  <si>
    <t>Month 3 invoice review for leases (LA to AP SOX) due BD 15</t>
  </si>
  <si>
    <t>Month 3 receive quarter journal entries by end of month BD -3; review / post</t>
  </si>
  <si>
    <r>
      <rPr>
        <u/>
        <sz val="22"/>
        <rFont val="Calibri"/>
        <family val="2"/>
        <scheme val="minor"/>
      </rPr>
      <t>Quarter Close</t>
    </r>
    <r>
      <rPr>
        <sz val="22"/>
        <rFont val="Calibri"/>
        <family val="2"/>
        <scheme val="minor"/>
      </rPr>
      <t xml:space="preserve"> – Soft close of LA: Work with LAC to adjust local ledger to LA balances. New leases and modifications go into accrual process-CONTINUE SENDING TO LAC. 
</t>
    </r>
    <r>
      <rPr>
        <u/>
        <sz val="22"/>
        <rFont val="Calibri"/>
        <family val="2"/>
        <scheme val="minor"/>
      </rPr>
      <t>Quarter Close during Close</t>
    </r>
    <r>
      <rPr>
        <sz val="22"/>
        <rFont val="Calibri"/>
        <family val="2"/>
        <scheme val="minor"/>
      </rPr>
      <t xml:space="preserve"> - Local teams load FCC daily. LAC analyzes lease accounts to advise adjustments.</t>
    </r>
  </si>
  <si>
    <t xml:space="preserve">CFO REASSESSMENT CERTIFICATION BD 7 </t>
  </si>
  <si>
    <t>CFO Reassessment Certification (BD 7)</t>
  </si>
  <si>
    <t>Local Teams mid-quarter information to LACs (4th Friday Month 2)</t>
  </si>
  <si>
    <t>Local Teams return LA to AP Reconciliation (BD 15)</t>
  </si>
  <si>
    <t>Local Teams review JEs and TB received from LACs (BD -3)</t>
  </si>
  <si>
    <t>LAC soft close of LA (BD -10)</t>
  </si>
  <si>
    <t>Month 1 - BD 6 receive LA to AP / pre-SOX LA-01 form from LAC</t>
  </si>
  <si>
    <t>Month 1 - BD 15 Invoice review for leases (LA to AP SOX) due to LAC</t>
  </si>
  <si>
    <t xml:space="preserve">Month 1 - BD 20, from LAC BD 6 Master Lease Tracker, reconciled to expenses </t>
  </si>
  <si>
    <t>Month 1 - BD 0 (close) GL accrual for lease activity (auto-reversing) (Local Team only)</t>
  </si>
  <si>
    <t>Month 2 BD 6 receive LA to AP / pre-SOX LA-01 from LAC, plus 2 activity reports</t>
  </si>
  <si>
    <t>Month 2 BD 15 invoice review for leases (LA to AP SOX) due to LAC</t>
  </si>
  <si>
    <t>Month 2 BD 17 activity reports, lease activity &amp; impairments to LACs 4th Friday</t>
  </si>
  <si>
    <t>** End Of Term Pipeline listing (EOT) is included in Mid-Quarter file</t>
  </si>
  <si>
    <t>** Asset Impairment questions for leases are in the  Mid-Quarter file</t>
  </si>
  <si>
    <t xml:space="preserve">Month 3 Collaborate with LAC to complete all exhibits and LAC requests and submit to LAC all leases by end of quarter for Leases Not Loaded BD – 11 (LAC soft close of subledger on BD -10) </t>
  </si>
  <si>
    <r>
      <rPr>
        <u/>
        <sz val="22"/>
        <color rgb="FF000000"/>
        <rFont val="Calibri"/>
        <family val="2"/>
        <scheme val="minor"/>
      </rPr>
      <t>Quarter Close</t>
    </r>
    <r>
      <rPr>
        <sz val="22"/>
        <color rgb="FF000000"/>
        <rFont val="Calibri"/>
        <family val="2"/>
        <scheme val="minor"/>
      </rPr>
      <t xml:space="preserve"> – Soft close of LA: Work with LAC to adjust local ledger to LA balances. New leases and modifications go into accrual process-CONTINUE SENDING TO LAC. 
</t>
    </r>
  </si>
  <si>
    <t>Quarter Close during Close - Local teams load FCC daily. LAC analyzes lease accounts to advise adjustments.</t>
  </si>
  <si>
    <t>CFO REASSESSMENT CERTIFICATION BD 7 of quarter close</t>
  </si>
  <si>
    <t>Quarter end close, analytics and reconciliations-CONTINUE SENDING LEASES AND CHANGES</t>
  </si>
  <si>
    <t>CFO Reassessment Certification (Quarterly BD 7)</t>
  </si>
  <si>
    <t>Local Teams return LA to AP Reconciliation (Monthly BD 15)</t>
  </si>
  <si>
    <t>Local Teams return Master Lease Tracker (Monthly BD 20)</t>
  </si>
  <si>
    <t>LAC soft close of LA (Quarterly BD -10)</t>
  </si>
  <si>
    <t>Local Teams review JEs and TB received from LACs (Quarterly BD -3)</t>
  </si>
  <si>
    <t>Global Holiday -- January 1 New Year's Day</t>
  </si>
  <si>
    <t>Resumen Trimestral de las Actividades de
Arrendamiento (Español)</t>
  </si>
  <si>
    <t>ENVIAR CONTINUAMENTE CUALQUIER CAMBIO O NUEVO ARRENDAMIENTO (CON EXHIBITS)</t>
  </si>
  <si>
    <t>Enero</t>
  </si>
  <si>
    <t>Febrero</t>
  </si>
  <si>
    <t>Marzo</t>
  </si>
  <si>
    <t>Mes 1 BD 6 recibir el control LA to AP / pre-SOX LA-01 enviado por el LAC</t>
  </si>
  <si>
    <t>Do</t>
  </si>
  <si>
    <t>Lu</t>
  </si>
  <si>
    <t>Ma</t>
  </si>
  <si>
    <t>Mi</t>
  </si>
  <si>
    <t>Ju</t>
  </si>
  <si>
    <t>Vi</t>
  </si>
  <si>
    <t>Sá</t>
  </si>
  <si>
    <t>Mes 1 revisión de pagos de renta (LA to AP SOX) fecha límite BD 15</t>
  </si>
  <si>
    <t/>
  </si>
  <si>
    <t>Mes 1 provisión GL (Reversible) actividad arrendamientos mensual (Únicamente equipo local)</t>
  </si>
  <si>
    <t>Mes 2 BD 6 recibir el control LA to AP / pre-SOX LA-01 enviado por el LAC</t>
  </si>
  <si>
    <t>Mes 2 revisión de pagos de renta (LA to AP SOX) fecha límite BD 15.</t>
  </si>
  <si>
    <t>Mes 2 enviar 3 reportes de actividad, todos los arrendamientos y deterioros a los LAC 4 to
viernes al final del día :</t>
  </si>
  <si>
    <t>Abril</t>
  </si>
  <si>
    <t>Mayo</t>
  </si>
  <si>
    <t>Junio</t>
  </si>
  <si>
    <t>Master Lease Tracker (MLT), actualizar para que coincida con LA</t>
  </si>
  <si>
    <t>Lista End Of Term Pipeline (EOT)</t>
  </si>
  <si>
    <t>Mes 2 provisión GL (Reversible) actividad arrendamientos mensual (Únicamente equipo local)</t>
  </si>
  <si>
    <t>Mes 3 Apoyar para completar todos los exhibits y las solicitudes del LAC, además de enviar
todos los nuevos arrendamientos no reportados al LAC al final del trimestre para el formato
“Leases Not Loaded” BD -11 (Cierre suave libros LA en BD -10)</t>
  </si>
  <si>
    <t>Julio</t>
  </si>
  <si>
    <t>Agosto</t>
  </si>
  <si>
    <t>Septiembre</t>
  </si>
  <si>
    <t>Mes 3 BD 6 recibir el control LA to AP / pre-SOX LA-01 enviado por el LAC</t>
  </si>
  <si>
    <t>Mes 3 revisión de pagos de renta (LA to AP SOX) fecha límite BD 15</t>
  </si>
  <si>
    <t>Mes 3 recibir asientos trimestrales para el final del mes BD -3; revisar/ registrar</t>
  </si>
  <si>
    <r>
      <rPr>
        <u/>
        <sz val="20"/>
        <rFont val="Calibri"/>
        <family val="2"/>
        <scheme val="minor"/>
      </rPr>
      <t>-Cierre de trimestre</t>
    </r>
    <r>
      <rPr>
        <sz val="20"/>
        <rFont val="Calibri"/>
        <family val="2"/>
        <scheme val="minor"/>
      </rPr>
      <t xml:space="preserve"> – Cierre suave de LA: Trabaje con el LAC para ajustar saldos locales con
los saldos de LA. Nuevos arrendamientos y modificaciones van a proceso de provisión</t>
    </r>
    <r>
      <rPr>
        <u/>
        <sz val="20"/>
        <rFont val="Calibri"/>
        <family val="2"/>
        <scheme val="minor"/>
      </rPr>
      <t xml:space="preserve">
</t>
    </r>
    <r>
      <rPr>
        <sz val="20"/>
        <rFont val="Calibri"/>
        <family val="2"/>
        <scheme val="minor"/>
      </rPr>
      <t>-CONTINUE ENVIANDO AL LAC.</t>
    </r>
    <r>
      <rPr>
        <u/>
        <sz val="20"/>
        <rFont val="Calibri"/>
        <family val="2"/>
        <scheme val="minor"/>
      </rPr>
      <t xml:space="preserve">
-Cierre de Trimestre durante el cierre</t>
    </r>
    <r>
      <rPr>
        <sz val="20"/>
        <rFont val="Calibri"/>
        <family val="2"/>
        <scheme val="minor"/>
      </rPr>
      <t xml:space="preserve"> –Equipos locales cargan FCC diario. LAC analiza las
cuentas de arrendamientos para aconsejar sobre ajustes.</t>
    </r>
  </si>
  <si>
    <t>Octubre</t>
  </si>
  <si>
    <t>Noviembre</t>
  </si>
  <si>
    <t>Diciembre</t>
  </si>
  <si>
    <t>CFO CERTIFICACION DE REEVALUACION DE LOS ARRENDAMIENTOS MAS
MATERIALES BD 7</t>
  </si>
  <si>
    <t>Cierre de trimestre, conciliaciones y análisis.-Continue enviando cambios en los contratos</t>
  </si>
  <si>
    <t>Certificación de reevaluación de los arrendamientos mas materiales (BD 7)</t>
  </si>
  <si>
    <t>Los equipos locales enviar información de mitad de trimestre a los LACs (Viernes 4 de Mes 2)</t>
  </si>
  <si>
    <t>Los equipos localesdan respuesta a la reconciliacion Reconciliación LA to AP (BD 15)</t>
  </si>
  <si>
    <t>Los equipos locales revisan los asientos contables y los reportes de saldos recibidos de los LACs (BD -3)</t>
  </si>
  <si>
    <t>Cierre suave de LAC de LA (BD -10)</t>
  </si>
  <si>
    <t>Resumen Actividades de Arrendamiento para Equipos Locales</t>
  </si>
  <si>
    <t>Mes 1 BD 20, de LAC BD6 Master Lease Tracker (MLT), actualizar para que coincida con LA</t>
  </si>
  <si>
    <t>Mes 2 enviar 2 reportes de actividad, todos los arrendamientos y deterioros a los LAC 4 to
viernes al final del día :</t>
  </si>
  <si>
    <t>** Lista End Of Term Pipeline (EOT) está incluido en el archivo "Mid Quarter"</t>
  </si>
  <si>
    <t>** La respuesta a las preguntas sobre deterioro de los activos arrendados se encuentra en el archivo de "Mid-Quarter".</t>
  </si>
  <si>
    <t>Mes 3 Apoyar para completar todos los exhibits y las solicitudes del LAC, además de enviar
todos los nuevos arrendamientos no reportados al LAC al final del trimestre para el formato
“Leases Not Loaded” BD -11 (Cierre suave libros LAC en BD -10)</t>
  </si>
  <si>
    <r>
      <t>-</t>
    </r>
    <r>
      <rPr>
        <u/>
        <sz val="20"/>
        <rFont val="Calibri"/>
        <family val="2"/>
        <scheme val="minor"/>
      </rPr>
      <t>Cierre del trimestre:</t>
    </r>
    <r>
      <rPr>
        <sz val="20"/>
        <rFont val="Calibri"/>
        <family val="2"/>
        <scheme val="minor"/>
      </rPr>
      <t xml:space="preserve">  -Cierre suave de LA: Trabaje con su LAC para ajustar el libro local contra los saldos de LA. Nuevos leases y modificiaciones serán provisionados-CONTINUELOS ENVIANDO AL LAC.</t>
    </r>
  </si>
  <si>
    <t>-Cierre de Trimestre durante el Cierre –Equipos locales cargan FCC diario. LAC analiza las cuentas de arrendamientos para aconsejar sobre ajustes.</t>
  </si>
  <si>
    <t>CFO CERTIFICACION DE REEVALUACION DE LOS ARRENDAMIENTOS MAS
MATERIALES BD 7 Cierre de trimestre</t>
  </si>
  <si>
    <t>Cierre de trimestre, conciliaciones y análisis.-Continue enviando cambios en los contratos y los Exhibits de arrendamiento.</t>
  </si>
  <si>
    <t>Los equipos localesdan respuesta a la Conciliación LA to AP (BD 15)</t>
  </si>
  <si>
    <t>Los equipos localesdan respuesta al Master Lease Tracker (BD 20)</t>
  </si>
  <si>
    <t>Festivos Globales - Enero 1 Año nuevo</t>
  </si>
  <si>
    <t>Lease Procedures Calendar</t>
  </si>
  <si>
    <t>Remember to send new leases and changes for leases to the LAC all the time, with the Lease Exhibit completed (A, B or C).</t>
  </si>
  <si>
    <t>Financials month end close is BD 1 through BD 5</t>
  </si>
  <si>
    <t>Date</t>
  </si>
  <si>
    <t xml:space="preserve"> 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</si>
  <si>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</si>
  <si>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</si>
  <si>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</si>
  <si>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</si>
  <si>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</si>
  <si>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</si>
  <si>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</si>
  <si>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</si>
  <si>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</si>
  <si>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</si>
  <si>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</si>
  <si>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Global Holiday</t>
  </si>
  <si>
    <t>BD 1</t>
  </si>
  <si>
    <t>weekend</t>
  </si>
  <si>
    <t>BD 2</t>
  </si>
  <si>
    <t>BD 3</t>
  </si>
  <si>
    <t>BD 4</t>
  </si>
  <si>
    <t>BD 5</t>
  </si>
  <si>
    <t>LAC sends LA to AP to Local Accounting and Lease Owners (BD 6)</t>
  </si>
  <si>
    <t>LA Soft Close</t>
  </si>
  <si>
    <t>Send to LAC the LA to AP before end of day (BD 15)</t>
  </si>
  <si>
    <t>LA GL Entries</t>
  </si>
  <si>
    <t>Send to the LAC the 2 activity reports and all lease agreements/ changes with Lease Exhibits A, B or C.</t>
  </si>
  <si>
    <t>Master Lease Tracker - BD 20 due to 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</si>
</sst>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m\ \'yy"/>
    <numFmt numFmtId="165" formatCode="d"/>
  </numFmts>
  <fonts count="3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 Light"/>
      <family val="2"/>
      <scheme val="major"/>
    </font>
    <font>
      <sz val="20"/>
      <color theme="8"/>
      <name val="Calibri Light"/>
      <family val="2"/>
      <scheme val="major"/>
    </font>
    <font>
      <sz val="2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8"/>
      <name val="Calibri Light"/>
      <family val="2"/>
      <scheme val="major"/>
    </font>
    <font>
      <sz val="22"/>
      <name val="Calibri"/>
      <family val="2"/>
    </font>
    <font>
      <i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u/>
      <sz val="22"/>
      <name val="Calibri"/>
      <family val="2"/>
      <scheme val="minor"/>
    </font>
    <font>
      <b/>
      <sz val="32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i/>
      <sz val="20"/>
      <name val="Calibri"/>
      <family val="2"/>
      <scheme val="minor"/>
    </font>
    <font>
      <u/>
      <sz val="20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3"/>
      <scheme val="major"/>
    </font>
    <font>
      <b/>
      <sz val="14"/>
      <color theme="1"/>
      <name val="Calibri Light"/>
      <family val="2"/>
      <scheme val="major"/>
    </font>
    <font>
      <b/>
      <sz val="11"/>
      <color theme="0" tint="-0.499984740745262"/>
      <name val="Calibri"/>
      <family val="2"/>
      <scheme val="minor"/>
    </font>
    <font>
      <b/>
      <sz val="14"/>
      <color theme="0"/>
      <name val="Aharoni"/>
      <charset val="177"/>
    </font>
    <font>
      <b/>
      <sz val="18"/>
      <color theme="1"/>
      <name val="Calibri Light"/>
      <family val="3"/>
      <scheme val="major"/>
    </font>
    <font>
      <u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8"/>
      <color theme="4"/>
      <name val="Calibri"/>
      <family val="2"/>
      <scheme val="minor"/>
    </font>
    <font>
      <sz val="10"/>
      <name val="Calibri Light"/>
      <family val="2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3A1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7" fillId="0" borderId="0">
      <alignment wrapText="1"/>
    </xf>
    <xf numFmtId="0" fontId="29" fillId="0" borderId="0" applyNumberFormat="0" applyFill="0" applyBorder="0" applyProtection="0">
      <alignment horizontal="right" vertical="center"/>
    </xf>
    <xf numFmtId="0" fontId="30" fillId="0" borderId="0" applyNumberFormat="0" applyFill="0" applyBorder="0" applyProtection="0">
      <alignment horizontal="left" vertical="center"/>
    </xf>
    <xf numFmtId="0" fontId="27" fillId="0" borderId="0" applyNumberFormat="0" applyFont="0" applyFill="0" applyBorder="0" applyProtection="0">
      <alignment horizontal="center"/>
    </xf>
  </cellStyleXfs>
  <cellXfs count="11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right" vertical="center"/>
    </xf>
    <xf numFmtId="0" fontId="1" fillId="0" borderId="0" xfId="0" applyFont="1"/>
    <xf numFmtId="0" fontId="5" fillId="2" borderId="0" xfId="0" applyFont="1" applyFill="1"/>
    <xf numFmtId="0" fontId="5" fillId="0" borderId="0" xfId="0" applyFont="1"/>
    <xf numFmtId="0" fontId="7" fillId="0" borderId="0" xfId="0" applyFont="1" applyAlignment="1">
      <alignment vertical="center"/>
    </xf>
    <xf numFmtId="0" fontId="8" fillId="2" borderId="0" xfId="0" applyFont="1" applyFill="1"/>
    <xf numFmtId="0" fontId="9" fillId="0" borderId="0" xfId="0" applyFont="1"/>
    <xf numFmtId="0" fontId="8" fillId="0" borderId="0" xfId="0" applyFont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2" borderId="0" xfId="0" applyFont="1" applyFill="1"/>
    <xf numFmtId="165" fontId="7" fillId="0" borderId="0" xfId="0" applyNumberFormat="1" applyFont="1" applyAlignment="1">
      <alignment horizontal="center" vertical="center"/>
    </xf>
    <xf numFmtId="0" fontId="11" fillId="0" borderId="0" xfId="0" applyFont="1"/>
    <xf numFmtId="165" fontId="7" fillId="4" borderId="0" xfId="0" applyNumberFormat="1" applyFont="1" applyFill="1" applyAlignment="1">
      <alignment horizontal="center" vertical="center"/>
    </xf>
    <xf numFmtId="165" fontId="7" fillId="5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3" fillId="4" borderId="0" xfId="0" applyFont="1" applyFill="1"/>
    <xf numFmtId="0" fontId="14" fillId="0" borderId="0" xfId="0" applyFont="1"/>
    <xf numFmtId="0" fontId="13" fillId="7" borderId="0" xfId="0" applyFont="1" applyFill="1"/>
    <xf numFmtId="0" fontId="13" fillId="5" borderId="0" xfId="0" applyFont="1" applyFill="1"/>
    <xf numFmtId="0" fontId="13" fillId="8" borderId="0" xfId="0" applyFont="1" applyFill="1"/>
    <xf numFmtId="0" fontId="13" fillId="6" borderId="0" xfId="0" applyFont="1" applyFill="1"/>
    <xf numFmtId="0" fontId="15" fillId="5" borderId="0" xfId="0" applyFont="1" applyFill="1"/>
    <xf numFmtId="0" fontId="15" fillId="0" borderId="0" xfId="0" applyFont="1"/>
    <xf numFmtId="165" fontId="7" fillId="9" borderId="0" xfId="0" applyNumberFormat="1" applyFont="1" applyFill="1" applyAlignment="1">
      <alignment horizontal="center" vertical="center"/>
    </xf>
    <xf numFmtId="165" fontId="7" fillId="10" borderId="0" xfId="0" applyNumberFormat="1" applyFont="1" applyFill="1" applyAlignment="1">
      <alignment horizontal="center" vertical="center"/>
    </xf>
    <xf numFmtId="165" fontId="7" fillId="11" borderId="0" xfId="0" applyNumberFormat="1" applyFont="1" applyFill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20" fillId="9" borderId="0" xfId="0" applyFont="1" applyFill="1" applyAlignment="1">
      <alignment horizontal="left" vertical="top"/>
    </xf>
    <xf numFmtId="0" fontId="13" fillId="9" borderId="0" xfId="0" applyFont="1" applyFill="1"/>
    <xf numFmtId="0" fontId="13" fillId="10" borderId="0" xfId="0" applyFont="1" applyFill="1"/>
    <xf numFmtId="0" fontId="13" fillId="11" borderId="0" xfId="0" applyFont="1" applyFill="1"/>
    <xf numFmtId="0" fontId="13" fillId="0" borderId="0" xfId="0" applyFont="1"/>
    <xf numFmtId="0" fontId="19" fillId="10" borderId="0" xfId="0" applyFont="1" applyFill="1" applyAlignment="1">
      <alignment horizontal="left" vertical="top"/>
    </xf>
    <xf numFmtId="0" fontId="7" fillId="0" borderId="0" xfId="0" applyFont="1" applyAlignment="1">
      <alignment horizontal="right"/>
    </xf>
    <xf numFmtId="0" fontId="7" fillId="9" borderId="0" xfId="0" applyFont="1" applyFill="1" applyAlignment="1">
      <alignment horizontal="left" vertical="top"/>
    </xf>
    <xf numFmtId="0" fontId="13" fillId="0" borderId="0" xfId="0" applyFont="1" applyAlignment="1">
      <alignment wrapText="1"/>
    </xf>
    <xf numFmtId="0" fontId="19" fillId="9" borderId="0" xfId="0" applyFont="1" applyFill="1" applyAlignment="1">
      <alignment vertical="top"/>
    </xf>
    <xf numFmtId="165" fontId="7" fillId="12" borderId="0" xfId="0" applyNumberFormat="1" applyFont="1" applyFill="1" applyAlignment="1">
      <alignment horizontal="center" vertical="center"/>
    </xf>
    <xf numFmtId="0" fontId="28" fillId="0" borderId="0" xfId="1" applyFont="1">
      <alignment wrapText="1"/>
    </xf>
    <xf numFmtId="0" fontId="28" fillId="0" borderId="0" xfId="1" applyFont="1" applyAlignment="1"/>
    <xf numFmtId="0" fontId="28" fillId="0" borderId="0" xfId="4" applyFont="1" applyFill="1">
      <alignment horizontal="center"/>
    </xf>
    <xf numFmtId="0" fontId="31" fillId="0" borderId="0" xfId="1" applyFont="1">
      <alignment wrapText="1"/>
    </xf>
    <xf numFmtId="0" fontId="28" fillId="4" borderId="0" xfId="1" applyFont="1" applyFill="1">
      <alignment wrapText="1"/>
    </xf>
    <xf numFmtId="0" fontId="28" fillId="14" borderId="0" xfId="1" applyFont="1" applyFill="1">
      <alignment wrapText="1"/>
    </xf>
    <xf numFmtId="0" fontId="28" fillId="5" borderId="0" xfId="1" applyFont="1" applyFill="1">
      <alignment wrapText="1"/>
    </xf>
    <xf numFmtId="0" fontId="28" fillId="15" borderId="0" xfId="1" applyFont="1" applyFill="1">
      <alignment wrapText="1"/>
    </xf>
    <xf numFmtId="0" fontId="28" fillId="10" borderId="0" xfId="1" applyFont="1" applyFill="1">
      <alignment wrapText="1"/>
    </xf>
    <xf numFmtId="0" fontId="17" fillId="0" borderId="0" xfId="0" applyFont="1" applyAlignment="1">
      <alignment vertical="top"/>
    </xf>
    <xf numFmtId="0" fontId="1" fillId="12" borderId="0" xfId="0" applyFont="1" applyFill="1"/>
    <xf numFmtId="0" fontId="17" fillId="0" borderId="0" xfId="0" applyFont="1" applyAlignment="1">
      <alignment vertical="center"/>
    </xf>
    <xf numFmtId="0" fontId="7" fillId="0" borderId="0" xfId="0" quotePrefix="1" applyFont="1" applyAlignment="1">
      <alignment vertical="top" wrapText="1"/>
    </xf>
    <xf numFmtId="164" fontId="10" fillId="3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9" fillId="16" borderId="0" xfId="0" applyFont="1" applyFill="1" applyAlignment="1">
      <alignment horizontal="left" vertical="top"/>
    </xf>
    <xf numFmtId="165" fontId="7" fillId="16" borderId="0" xfId="0" applyNumberFormat="1" applyFont="1" applyFill="1" applyAlignment="1">
      <alignment horizontal="center" vertical="center"/>
    </xf>
    <xf numFmtId="0" fontId="0" fillId="16" borderId="0" xfId="0" applyFill="1"/>
    <xf numFmtId="164" fontId="10" fillId="3" borderId="0" xfId="0" applyNumberFormat="1" applyFont="1" applyFill="1" applyAlignment="1">
      <alignment horizontal="left" vertical="center"/>
    </xf>
    <xf numFmtId="164" fontId="10" fillId="3" borderId="0" xfId="0" applyNumberFormat="1" applyFont="1" applyFill="1" applyAlignment="1">
      <alignment vertical="center"/>
    </xf>
    <xf numFmtId="164" fontId="10" fillId="3" borderId="0" xfId="0" applyNumberFormat="1" applyFont="1" applyFill="1" applyAlignment="1">
      <alignment horizontal="centerContinuous" vertical="center"/>
    </xf>
    <xf numFmtId="0" fontId="28" fillId="16" borderId="0" xfId="1" applyFont="1" applyFill="1" applyAlignment="1">
      <alignment vertical="top" wrapText="1"/>
    </xf>
    <xf numFmtId="0" fontId="15" fillId="17" borderId="0" xfId="0" applyFont="1" applyFill="1" applyAlignment="1">
      <alignment horizontal="left" vertical="top"/>
    </xf>
    <xf numFmtId="165" fontId="7" fillId="17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7" fillId="2" borderId="0" xfId="0" applyFont="1" applyFill="1"/>
    <xf numFmtId="164" fontId="10" fillId="3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9" fillId="4" borderId="0" xfId="0" applyFont="1" applyFill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5" borderId="0" xfId="0" applyFont="1" applyFill="1" applyAlignment="1">
      <alignment horizontal="left" vertical="top"/>
    </xf>
    <xf numFmtId="0" fontId="20" fillId="11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9" fillId="9" borderId="0" xfId="0" applyFont="1" applyFill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35" fillId="11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5" fillId="4" borderId="0" xfId="0" applyFont="1" applyFill="1" applyAlignment="1">
      <alignment horizontal="left" vertical="top" wrapText="1"/>
    </xf>
    <xf numFmtId="0" fontId="26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5" borderId="0" xfId="0" applyFont="1" applyFill="1" applyAlignment="1">
      <alignment horizontal="left" vertical="top"/>
    </xf>
    <xf numFmtId="0" fontId="7" fillId="11" borderId="0" xfId="0" quotePrefix="1" applyFont="1" applyFill="1" applyAlignment="1">
      <alignment horizontal="left" vertical="top" wrapText="1"/>
    </xf>
    <xf numFmtId="0" fontId="7" fillId="11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5" fillId="10" borderId="0" xfId="0" applyFont="1" applyFill="1" applyAlignment="1">
      <alignment horizontal="left" vertical="top"/>
    </xf>
    <xf numFmtId="0" fontId="15" fillId="9" borderId="0" xfId="0" applyFont="1" applyFill="1" applyAlignment="1">
      <alignment horizontal="left" vertical="top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vertical="top" wrapText="1"/>
    </xf>
    <xf numFmtId="0" fontId="7" fillId="9" borderId="0" xfId="0" applyFont="1" applyFill="1" applyAlignment="1">
      <alignment horizontal="left" vertical="top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2" fillId="13" borderId="0" xfId="1" applyFont="1" applyFill="1" applyAlignment="1">
      <alignment horizontal="center" vertical="center" wrapText="1"/>
    </xf>
    <xf numFmtId="0" fontId="33" fillId="0" borderId="0" xfId="2" applyFont="1" applyAlignment="1">
      <alignment horizontal="center" vertical="center"/>
    </xf>
    <xf numFmtId="0" fontId="30" fillId="0" borderId="0" xfId="3" applyAlignment="1">
      <alignment horizontal="center" vertical="center"/>
    </xf>
    <xf numFmtId="165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165" fontId="7" fillId="0" borderId="0" xfId="0" applyNumberFormat="1" applyFont="1" applyFill="1" applyAlignment="1">
      <alignment horizontal="center" vertical="center"/>
    </xf>
  </cellXfs>
  <cellStyles count="5">
    <cellStyle name="Heading 1 2" xfId="2" xr:uid="{36F7F123-05AC-450B-BDA0-D96FAA2B82FA}"/>
    <cellStyle name="Heading 2 2" xfId="4" xr:uid="{5FDC129E-9F21-4429-8C92-51153B46F825}"/>
    <cellStyle name="Normal" xfId="0" builtinId="0"/>
    <cellStyle name="Normal 2" xfId="1" xr:uid="{8DC536CE-3BDD-4FF5-AC6F-4F3B475E4631}"/>
    <cellStyle name="Title 2" xfId="3" xr:uid="{9186F8C0-B071-420C-B516-3F1EE9C75EB6}"/>
  </cellStyles>
  <dxfs count="75"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1" defaultTableStyle="TableStyleMedium2" defaultPivotStyle="PivotStyleLight16">
    <tableStyle name="Invisible" pivot="0" table="0" count="0" xr9:uid="{0027EF8D-1C7E-432D-B6A9-EC55B88C1531}"/>
  </tableStyles>
  <colors>
    <mruColors>
      <color rgb="FF00F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158750</xdr:colOff>
      <xdr:row>11</xdr:row>
      <xdr:rowOff>158750</xdr:rowOff>
    </xdr:from>
    <xdr:to>
      <xdr:col>3</xdr:col>
      <xdr:colOff>8763000</xdr:colOff>
      <xdr:row>11</xdr:row>
      <xdr:rowOff>158750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615950" y="2711450"/>
          <a:ext cx="9328150" cy="0"/>
        </a:xfrm>
        <a:prstGeom prst="line">
          <a:avLst/>
        </a:prstGeom>
        <a:ln w="28575">
          <a:solidFill>
            <a:schemeClr val="accent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21</xdr:row>
      <xdr:rowOff>158750</xdr:rowOff>
    </xdr:from>
    <xdr:to>
      <xdr:col>3</xdr:col>
      <xdr:colOff>8763000</xdr:colOff>
      <xdr:row>21</xdr:row>
      <xdr:rowOff>158750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15950" y="6035675"/>
          <a:ext cx="9328150" cy="0"/>
        </a:xfrm>
        <a:prstGeom prst="line">
          <a:avLst/>
        </a:prstGeom>
        <a:ln w="28575">
          <a:solidFill>
            <a:schemeClr val="accent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</xdr:colOff>
      <xdr:row>15</xdr:row>
      <xdr:rowOff>353695</xdr:rowOff>
    </xdr:from>
    <xdr:to>
      <xdr:col>3</xdr:col>
      <xdr:colOff>4927600</xdr:colOff>
      <xdr:row>16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5910" y="3655695"/>
          <a:ext cx="5790565" cy="11430"/>
        </a:xfrm>
        <a:prstGeom prst="line">
          <a:avLst/>
        </a:prstGeom>
        <a:ln w="28575">
          <a:solidFill>
            <a:schemeClr val="accent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80328</xdr:colOff>
      <xdr:row>21</xdr:row>
      <xdr:rowOff>178435</xdr:rowOff>
    </xdr:from>
    <xdr:to>
      <xdr:col>3</xdr:col>
      <xdr:colOff>8567738</xdr:colOff>
      <xdr:row>21</xdr:row>
      <xdr:rowOff>238125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A030EB29-7522-4095-8EAB-7A1640043CDF}"/>
            </a:ext>
          </a:extLst>
        </xdr:cNvPr>
        <xdr:cNvCxnSpPr/>
      </xdr:nvCxnSpPr>
      <xdr:spPr>
        <a:xfrm>
          <a:off x="537528" y="5950585"/>
          <a:ext cx="9211310" cy="59690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300990</xdr:colOff>
      <xdr:row>13</xdr:row>
      <xdr:rowOff>114300</xdr:rowOff>
    </xdr:from>
    <xdr:to>
      <xdr:col>3</xdr:col>
      <xdr:colOff>8912860</xdr:colOff>
      <xdr:row>13</xdr:row>
      <xdr:rowOff>114300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F81EEA0B-3FF2-4AB9-A8F6-3F1075FD5FF9}"/>
            </a:ext>
          </a:extLst>
        </xdr:cNvPr>
        <xdr:cNvCxnSpPr/>
      </xdr:nvCxnSpPr>
      <xdr:spPr>
        <a:xfrm>
          <a:off x="796290" y="2857500"/>
          <a:ext cx="9354820" cy="0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224790</xdr:colOff>
      <xdr:row>8</xdr:row>
      <xdr:rowOff>114300</xdr:rowOff>
    </xdr:from>
    <xdr:to>
      <xdr:col>3</xdr:col>
      <xdr:colOff>8836660</xdr:colOff>
      <xdr:row>8</xdr:row>
      <xdr:rowOff>114300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559424A-DAC7-4037-9298-4F60991E3734}"/>
            </a:ext>
          </a:extLst>
        </xdr:cNvPr>
        <xdr:cNvCxnSpPr/>
      </xdr:nvCxnSpPr>
      <xdr:spPr>
        <a:xfrm>
          <a:off x="720090" y="1581150"/>
          <a:ext cx="9354820" cy="0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158750</xdr:colOff>
      <xdr:row>8</xdr:row>
      <xdr:rowOff>158750</xdr:rowOff>
    </xdr:from>
    <xdr:to>
      <xdr:col>3</xdr:col>
      <xdr:colOff>8763000</xdr:colOff>
      <xdr:row>8</xdr:row>
      <xdr:rowOff>158750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54BF5FD-80C3-4C4B-ACB2-290ACAB95F7F}"/>
            </a:ext>
          </a:extLst>
        </xdr:cNvPr>
        <xdr:cNvCxnSpPr/>
      </xdr:nvCxnSpPr>
      <xdr:spPr>
        <a:xfrm>
          <a:off x="638175" y="2667000"/>
          <a:ext cx="9353550" cy="0"/>
        </a:xfrm>
        <a:prstGeom prst="line">
          <a:avLst/>
        </a:prstGeom>
        <a:ln w="28575">
          <a:solidFill>
            <a:schemeClr val="accent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18</xdr:row>
      <xdr:rowOff>158750</xdr:rowOff>
    </xdr:from>
    <xdr:to>
      <xdr:col>3</xdr:col>
      <xdr:colOff>8763000</xdr:colOff>
      <xdr:row>18</xdr:row>
      <xdr:rowOff>158750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B58A69D-922D-4E02-AD7F-A63678CBB2DC}"/>
            </a:ext>
          </a:extLst>
        </xdr:cNvPr>
        <xdr:cNvCxnSpPr/>
      </xdr:nvCxnSpPr>
      <xdr:spPr>
        <a:xfrm>
          <a:off x="638175" y="5991225"/>
          <a:ext cx="9353550" cy="0"/>
        </a:xfrm>
        <a:prstGeom prst="line">
          <a:avLst/>
        </a:prstGeom>
        <a:ln w="28575">
          <a:solidFill>
            <a:schemeClr val="accent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158750</xdr:colOff>
      <xdr:row>9</xdr:row>
      <xdr:rowOff>158750</xdr:rowOff>
    </xdr:from>
    <xdr:to>
      <xdr:col>3</xdr:col>
      <xdr:colOff>8763000</xdr:colOff>
      <xdr:row>9</xdr:row>
      <xdr:rowOff>158750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5C849EA-ABE0-4219-8247-91DFD8C814AD}"/>
            </a:ext>
          </a:extLst>
        </xdr:cNvPr>
        <xdr:cNvCxnSpPr/>
      </xdr:nvCxnSpPr>
      <xdr:spPr>
        <a:xfrm>
          <a:off x="638175" y="2667000"/>
          <a:ext cx="9353550" cy="0"/>
        </a:xfrm>
        <a:prstGeom prst="line">
          <a:avLst/>
        </a:prstGeom>
        <a:ln w="28575">
          <a:solidFill>
            <a:schemeClr val="accent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9</xdr:row>
      <xdr:rowOff>158750</xdr:rowOff>
    </xdr:from>
    <xdr:to>
      <xdr:col>3</xdr:col>
      <xdr:colOff>8763000</xdr:colOff>
      <xdr:row>9</xdr:row>
      <xdr:rowOff>158750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8FB0DCC-352E-40D5-8B04-8DB670BA827C}"/>
            </a:ext>
          </a:extLst>
        </xdr:cNvPr>
        <xdr:cNvCxnSpPr/>
      </xdr:nvCxnSpPr>
      <xdr:spPr>
        <a:xfrm>
          <a:off x="638175" y="2505075"/>
          <a:ext cx="9353550" cy="0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148590</xdr:colOff>
      <xdr:row>20</xdr:row>
      <xdr:rowOff>97790</xdr:rowOff>
    </xdr:from>
    <xdr:to>
      <xdr:col>3</xdr:col>
      <xdr:colOff>8760460</xdr:colOff>
      <xdr:row>20</xdr:row>
      <xdr:rowOff>97790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D5D4500-F3EB-48E9-9001-F2393718FECC}"/>
            </a:ext>
          </a:extLst>
        </xdr:cNvPr>
        <xdr:cNvCxnSpPr/>
      </xdr:nvCxnSpPr>
      <xdr:spPr>
        <a:xfrm>
          <a:off x="643890" y="6479540"/>
          <a:ext cx="9354820" cy="0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30</xdr:row>
      <xdr:rowOff>190500</xdr:rowOff>
    </xdr:from>
    <xdr:to>
      <xdr:col>3</xdr:col>
      <xdr:colOff>8716645</xdr:colOff>
      <xdr:row>30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27E43FC-9398-4C7F-894A-0A0E679FA4C0}"/>
            </a:ext>
          </a:extLst>
        </xdr:cNvPr>
        <xdr:cNvCxnSpPr/>
      </xdr:nvCxnSpPr>
      <xdr:spPr>
        <a:xfrm>
          <a:off x="609600" y="10001250"/>
          <a:ext cx="9345295" cy="0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D8C739-C7AE-4AC5-A82F-11A03C0F071F}" name="Calendar" displayName="Calendar" ref="B3:N34" totalsRowShown="0" headerRowDxfId="74" dataDxfId="73">
  <autoFilter ref="B3:N34" xr:uid="{00000000-0009-0000-0100-000001000000}"/>
  <tableColumns count="13">
    <tableColumn id="1" xr3:uid="{2B194366-3A32-49C5-90DC-0B38051E9750}" name="Date" dataDxfId="72"/>
    <tableColumn id="2" xr3:uid="{3282845F-ED1E-4486-BD9C-267BB2E4048F}" name=" January" dataDxfId="71"/>
    <tableColumn id="3" xr3:uid="{B79821AF-B1E7-4CA1-9371-B2A296524D73}" name="February" dataDxfId="70"/>
    <tableColumn id="4" xr3:uid="{A0F52488-3AD5-42AE-A300-7CE9E748FC5D}" name="March" dataDxfId="69"/>
    <tableColumn id="5" xr3:uid="{87B4CD8F-F93B-43DF-B9C3-0FB5BA2130A4}" name="April" dataDxfId="68"/>
    <tableColumn id="6" xr3:uid="{D68758DC-2783-4949-AE1D-D46FCC387C01}" name="May" dataDxfId="67"/>
    <tableColumn id="7" xr3:uid="{33673BE3-2022-4372-8969-8043585184A0}" name="June" dataDxfId="66"/>
    <tableColumn id="8" xr3:uid="{C4414814-BBFA-45AF-BCE3-A7E0E4597313}" name="July" dataDxfId="65"/>
    <tableColumn id="9" xr3:uid="{032C5DF0-BD26-4975-9D27-60BF39939A00}" name="August" dataDxfId="64"/>
    <tableColumn id="10" xr3:uid="{D4830F32-1043-4456-BBF5-5395A5D44F96}" name="September" dataDxfId="63"/>
    <tableColumn id="11" xr3:uid="{572E21BD-5A54-4A26-9732-FB6405F3D661}" name="October" dataDxfId="62"/>
    <tableColumn id="12" xr3:uid="{3D9FF172-7410-4439-BCBF-2E1200D3362B}" name="November" dataDxfId="61"/>
    <tableColumn id="13" xr3:uid="{CEB45855-8F4A-4112-A34A-B6C2FCF27B22}" name="December" dataDxfId="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Enter daily notes for each month in this tabl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1"/>
  <sheetViews>
    <sheetView showGridLines="0" zoomScale="70" zoomScaleNormal="70" workbookViewId="0">
      <selection activeCell="AB10" sqref="AB10"/>
    </sheetView>
    <sheetView workbookViewId="1"/>
  </sheetViews>
  <sheetFormatPr defaultRowHeight="15" x14ac:dyDescent="0.25"/>
  <cols>
    <col min="1" max="1" width="3.42578125" customWidth="1"/>
    <col min="2" max="2" width="3.28515625" customWidth="1"/>
    <col min="3" max="9" width="6.5703125" customWidth="1"/>
    <col min="10" max="10" width="2" customWidth="1"/>
    <col min="11" max="17" width="6.5703125" customWidth="1"/>
    <col min="18" max="18" width="1.7109375" customWidth="1"/>
    <col min="19" max="25" width="6.5703125" customWidth="1"/>
    <col min="26" max="26" width="5.28515625" customWidth="1"/>
    <col min="28" max="28" width="60" bestFit="1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8" ht="26.25" x14ac:dyDescent="0.4">
      <c r="A2" s="1"/>
      <c r="B2" s="2"/>
      <c r="C2" s="2"/>
      <c r="D2" s="3" t="s">
        <v>0</v>
      </c>
      <c r="E2" s="76">
        <f ca="1">YEAR(TODAY())</f>
        <v>2024</v>
      </c>
      <c r="F2" s="76"/>
      <c r="G2" s="76"/>
      <c r="H2" s="2"/>
      <c r="I2" s="2"/>
      <c r="J2" s="3" t="s">
        <v>1</v>
      </c>
      <c r="K2" s="77">
        <v>1</v>
      </c>
      <c r="L2" s="77"/>
      <c r="M2" s="2"/>
      <c r="N2" s="2"/>
      <c r="O2" s="3" t="s">
        <v>2</v>
      </c>
      <c r="P2" s="77">
        <v>1</v>
      </c>
      <c r="Q2" s="77"/>
      <c r="R2" s="4" t="s">
        <v>3</v>
      </c>
      <c r="S2" s="2"/>
      <c r="T2" s="2"/>
      <c r="U2" s="2"/>
      <c r="V2" s="2"/>
      <c r="W2" s="2"/>
      <c r="X2" s="2"/>
      <c r="Y2" s="5"/>
      <c r="Z2" s="2"/>
      <c r="AB2" s="29" t="s">
        <v>4</v>
      </c>
    </row>
    <row r="3" spans="1:28" ht="26.2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B3" s="30" t="s">
        <v>5</v>
      </c>
    </row>
    <row r="4" spans="1:28" ht="6" customHeight="1" x14ac:dyDescent="0.25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8" ht="26.25" x14ac:dyDescent="0.4">
      <c r="A5" s="7"/>
      <c r="B5" s="8"/>
      <c r="C5" s="78">
        <f ca="1">E2</f>
        <v>2024</v>
      </c>
      <c r="D5" s="78"/>
      <c r="E5" s="78"/>
      <c r="F5" s="78"/>
      <c r="G5" s="78"/>
      <c r="H5" s="78"/>
      <c r="I5" s="78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8"/>
      <c r="AB5" s="30" t="s">
        <v>6</v>
      </c>
    </row>
    <row r="6" spans="1:28" x14ac:dyDescent="0.25">
      <c r="A6" s="1"/>
      <c r="B6" s="6"/>
      <c r="C6" s="78"/>
      <c r="D6" s="78"/>
      <c r="E6" s="78"/>
      <c r="F6" s="78"/>
      <c r="G6" s="78"/>
      <c r="H6" s="78"/>
      <c r="I6" s="78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6"/>
    </row>
    <row r="7" spans="1:28" ht="6" customHeight="1" x14ac:dyDescent="0.25">
      <c r="A7" s="1"/>
      <c r="B7" s="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6"/>
    </row>
    <row r="8" spans="1:28" ht="26.25" x14ac:dyDescent="0.4">
      <c r="A8" s="10"/>
      <c r="B8" s="11"/>
      <c r="C8" s="75">
        <f ca="1">DATE(E2,K2,1)</f>
        <v>45292</v>
      </c>
      <c r="D8" s="75"/>
      <c r="E8" s="75"/>
      <c r="F8" s="75"/>
      <c r="G8" s="75"/>
      <c r="H8" s="75"/>
      <c r="I8" s="75"/>
      <c r="J8" s="9"/>
      <c r="K8" s="75">
        <f ca="1">DATE(YEAR(C8+42),MONTH(C8+42),1)</f>
        <v>45323</v>
      </c>
      <c r="L8" s="75"/>
      <c r="M8" s="75"/>
      <c r="N8" s="75"/>
      <c r="O8" s="75"/>
      <c r="P8" s="75"/>
      <c r="Q8" s="75"/>
      <c r="R8" s="9"/>
      <c r="S8" s="75">
        <f ca="1">DATE(YEAR(K8+42),MONTH(K8+42),1)</f>
        <v>45352</v>
      </c>
      <c r="T8" s="75"/>
      <c r="U8" s="75"/>
      <c r="V8" s="75"/>
      <c r="W8" s="75"/>
      <c r="X8" s="75"/>
      <c r="Y8" s="75"/>
      <c r="Z8" s="12"/>
      <c r="AB8" s="30" t="s">
        <v>7</v>
      </c>
    </row>
    <row r="9" spans="1:28" ht="26.25" x14ac:dyDescent="0.4">
      <c r="A9" s="13"/>
      <c r="B9" s="12"/>
      <c r="C9" s="14" t="str">
        <f>CHOOSE(1+MOD($P$2+1-2,7),"S","M","T","W","T","F","S")</f>
        <v>S</v>
      </c>
      <c r="D9" s="14" t="str">
        <f>CHOOSE(1+MOD($P$2+2-2,7),"S","M","T","W","T","F","S")</f>
        <v>M</v>
      </c>
      <c r="E9" s="14" t="str">
        <f>CHOOSE(1+MOD($P$2+3-2,7),"S","M","T","W","T","F","S")</f>
        <v>T</v>
      </c>
      <c r="F9" s="14" t="str">
        <f>CHOOSE(1+MOD($P$2+4-2,7),"S","M","T","W","T","F","S")</f>
        <v>W</v>
      </c>
      <c r="G9" s="14" t="str">
        <f>CHOOSE(1+MOD($P$2+5-2,7),"S","M","T","W","T","F","S")</f>
        <v>T</v>
      </c>
      <c r="H9" s="14" t="str">
        <f>CHOOSE(1+MOD($P$2+6-2,7),"S","M","T","W","T","F","S")</f>
        <v>F</v>
      </c>
      <c r="I9" s="14" t="str">
        <f>CHOOSE(1+MOD($P$2+7-2,7),"S","M","T","W","T","F","S")</f>
        <v>S</v>
      </c>
      <c r="J9" s="9"/>
      <c r="K9" s="14" t="str">
        <f>CHOOSE(1+MOD($P$2+1-2,7),"S","M","T","W","T","F","S")</f>
        <v>S</v>
      </c>
      <c r="L9" s="14" t="str">
        <f>CHOOSE(1+MOD($P$2+2-2,7),"S","M","T","W","T","F","S")</f>
        <v>M</v>
      </c>
      <c r="M9" s="14" t="str">
        <f>CHOOSE(1+MOD($P$2+3-2,7),"S","M","T","W","T","F","S")</f>
        <v>T</v>
      </c>
      <c r="N9" s="14" t="str">
        <f>CHOOSE(1+MOD($P$2+4-2,7),"S","M","T","W","T","F","S")</f>
        <v>W</v>
      </c>
      <c r="O9" s="14" t="str">
        <f>CHOOSE(1+MOD($P$2+5-2,7),"S","M","T","W","T","F","S")</f>
        <v>T</v>
      </c>
      <c r="P9" s="14" t="str">
        <f>CHOOSE(1+MOD($P$2+6-2,7),"S","M","T","W","T","F","S")</f>
        <v>F</v>
      </c>
      <c r="Q9" s="14" t="str">
        <f>CHOOSE(1+MOD($P$2+7-2,7),"S","M","T","W","T","F","S")</f>
        <v>S</v>
      </c>
      <c r="R9" s="9"/>
      <c r="S9" s="14" t="str">
        <f>CHOOSE(1+MOD($P$2+1-2,7),"S","M","T","W","T","F","S")</f>
        <v>S</v>
      </c>
      <c r="T9" s="14" t="str">
        <f>CHOOSE(1+MOD($P$2+2-2,7),"S","M","T","W","T","F","S")</f>
        <v>M</v>
      </c>
      <c r="U9" s="14" t="str">
        <f>CHOOSE(1+MOD($P$2+3-2,7),"S","M","T","W","T","F","S")</f>
        <v>T</v>
      </c>
      <c r="V9" s="14" t="str">
        <f>CHOOSE(1+MOD($P$2+4-2,7),"S","M","T","W","T","F","S")</f>
        <v>W</v>
      </c>
      <c r="W9" s="14" t="str">
        <f>CHOOSE(1+MOD($P$2+5-2,7),"S","M","T","W","T","F","S")</f>
        <v>T</v>
      </c>
      <c r="X9" s="14" t="str">
        <f>CHOOSE(1+MOD($P$2+6-2,7),"S","M","T","W","T","F","S")</f>
        <v>F</v>
      </c>
      <c r="Y9" s="14" t="str">
        <f>CHOOSE(1+MOD($P$2+7-2,7),"S","M","T","W","T","F","S")</f>
        <v>S</v>
      </c>
      <c r="Z9" s="15"/>
      <c r="AB9" s="30" t="s">
        <v>8</v>
      </c>
    </row>
    <row r="10" spans="1:28" ht="26.25" x14ac:dyDescent="0.4">
      <c r="A10" s="16"/>
      <c r="B10" s="12"/>
      <c r="C10" s="17" t="str">
        <f ca="1">IF(WEEKDAY(C8,1)=MOD($P$2,7),C8,"")</f>
        <v/>
      </c>
      <c r="D10" s="17">
        <f ca="1">IF(C10="",IF(WEEKDAY(C8,1)=MOD($P$2,7)+1,C8,""),C10+1)</f>
        <v>45292</v>
      </c>
      <c r="E10" s="17">
        <f ca="1">IF(D10="",IF(WEEKDAY(C8,1)=MOD($P$2+1,7)+1,C8,""),D10+1)</f>
        <v>45293</v>
      </c>
      <c r="F10" s="17">
        <f ca="1">IF(E10="",IF(WEEKDAY(C8,1)=MOD($P$2+2,7)+1,C8,""),E10+1)</f>
        <v>45294</v>
      </c>
      <c r="G10" s="17">
        <f ca="1">IF(F10="",IF(WEEKDAY(C8,1)=MOD($P$2+3,7)+1,C8,""),F10+1)</f>
        <v>45295</v>
      </c>
      <c r="H10" s="17">
        <f ca="1">IF(G10="",IF(WEEKDAY(C8,1)=MOD($P$2+4,7)+1,C8,""),G10+1)</f>
        <v>45296</v>
      </c>
      <c r="I10" s="17">
        <f ca="1">IF(H10="",IF(WEEKDAY(C8,1)=MOD($P$2+5,7)+1,C8,""),H10+1)</f>
        <v>45297</v>
      </c>
      <c r="J10" s="9"/>
      <c r="K10" s="17" t="str">
        <f ca="1">IF(WEEKDAY(K8,1)=MOD($P$2,7),K8,"")</f>
        <v/>
      </c>
      <c r="L10" s="17" t="str">
        <f ca="1">IF(K10="",IF(WEEKDAY(K8,1)=MOD($P$2,7)+1,K8,""),K10+1)</f>
        <v/>
      </c>
      <c r="M10" s="17" t="str">
        <f ca="1">IF(L10="",IF(WEEKDAY(K8,1)=MOD($P$2+1,7)+1,K8,""),L10+1)</f>
        <v/>
      </c>
      <c r="N10" s="17" t="str">
        <f ca="1">IF(M10="",IF(WEEKDAY(K8,1)=MOD($P$2+2,7)+1,K8,""),M10+1)</f>
        <v/>
      </c>
      <c r="O10" s="17">
        <f ca="1">IF(N10="",IF(WEEKDAY(K8,1)=MOD($P$2+3,7)+1,K8,""),N10+1)</f>
        <v>45323</v>
      </c>
      <c r="P10" s="17">
        <f ca="1">IF(O10="",IF(WEEKDAY(K8,1)=MOD($P$2+4,7)+1,K8,""),O10+1)</f>
        <v>45324</v>
      </c>
      <c r="Q10" s="17">
        <f ca="1">IF(P10="",IF(WEEKDAY(K8,1)=MOD($P$2+5,7)+1,K8,""),P10+1)</f>
        <v>45325</v>
      </c>
      <c r="R10" s="9"/>
      <c r="S10" s="17" t="str">
        <f ca="1">IF(WEEKDAY(S8,1)=MOD($P$2,7),S8,"")</f>
        <v/>
      </c>
      <c r="T10" s="17" t="str">
        <f ca="1">IF(S10="",IF(WEEKDAY(S8,1)=MOD($P$2,7)+1,S8,""),S10+1)</f>
        <v/>
      </c>
      <c r="U10" s="17" t="str">
        <f ca="1">IF(T10="",IF(WEEKDAY(S8,1)=MOD($P$2+1,7)+1,S8,""),T10+1)</f>
        <v/>
      </c>
      <c r="V10" s="17" t="str">
        <f ca="1">IF(U10="",IF(WEEKDAY(S8,1)=MOD($P$2+2,7)+1,S8,""),U10+1)</f>
        <v/>
      </c>
      <c r="W10" s="17" t="str">
        <f ca="1">IF(V10="",IF(WEEKDAY(S8,1)=MOD($P$2+3,7)+1,S8,""),V10+1)</f>
        <v/>
      </c>
      <c r="X10" s="17">
        <f ca="1">IF(W10="",IF(WEEKDAY(S8,1)=MOD($P$2+4,7)+1,S8,""),W10+1)</f>
        <v>45352</v>
      </c>
      <c r="Y10" s="17">
        <f ca="1">IF(X10="",IF(WEEKDAY(S8,1)=MOD($P$2+5,7)+1,S8,""),X10+1)</f>
        <v>45353</v>
      </c>
      <c r="Z10" s="18"/>
      <c r="AB10" s="30" t="s">
        <v>9</v>
      </c>
    </row>
    <row r="11" spans="1:28" ht="26.25" x14ac:dyDescent="0.3">
      <c r="A11" s="16"/>
      <c r="B11" s="12"/>
      <c r="C11" s="17">
        <f ca="1">IF(I10="","",IF(MONTH(I10+1)&lt;&gt;MONTH(I10),"",I10+1))</f>
        <v>45298</v>
      </c>
      <c r="D11" s="17">
        <f ca="1">IF(C11="","",IF(MONTH(C11+1)&lt;&gt;MONTH(C11),"",C11+1))</f>
        <v>45299</v>
      </c>
      <c r="E11" s="17">
        <f t="shared" ref="E11:I15" ca="1" si="0">IF(D11="","",IF(MONTH(D11+1)&lt;&gt;MONTH(D11),"",D11+1))</f>
        <v>45300</v>
      </c>
      <c r="F11" s="17">
        <f t="shared" ca="1" si="0"/>
        <v>45301</v>
      </c>
      <c r="G11" s="17">
        <f t="shared" ca="1" si="0"/>
        <v>45302</v>
      </c>
      <c r="H11" s="17">
        <f t="shared" ca="1" si="0"/>
        <v>45303</v>
      </c>
      <c r="I11" s="17">
        <f t="shared" ca="1" si="0"/>
        <v>45304</v>
      </c>
      <c r="J11" s="9"/>
      <c r="K11" s="17">
        <f ca="1">IF(Q10="","",IF(MONTH(Q10+1)&lt;&gt;MONTH(Q10),"",Q10+1))</f>
        <v>45326</v>
      </c>
      <c r="L11" s="17">
        <f ca="1">IF(K11="","",IF(MONTH(K11+1)&lt;&gt;MONTH(K11),"",K11+1))</f>
        <v>45327</v>
      </c>
      <c r="M11" s="17">
        <f t="shared" ref="M11:Q15" ca="1" si="1">IF(L11="","",IF(MONTH(L11+1)&lt;&gt;MONTH(L11),"",L11+1))</f>
        <v>45328</v>
      </c>
      <c r="N11" s="17">
        <f t="shared" ca="1" si="1"/>
        <v>45329</v>
      </c>
      <c r="O11" s="17">
        <f t="shared" ca="1" si="1"/>
        <v>45330</v>
      </c>
      <c r="P11" s="17">
        <f t="shared" ca="1" si="1"/>
        <v>45331</v>
      </c>
      <c r="Q11" s="17">
        <f t="shared" ca="1" si="1"/>
        <v>45332</v>
      </c>
      <c r="R11" s="9"/>
      <c r="S11" s="17">
        <f ca="1">IF(Y10="","",IF(MONTH(Y10+1)&lt;&gt;MONTH(Y10),"",Y10+1))</f>
        <v>45354</v>
      </c>
      <c r="T11" s="17">
        <f ca="1">IF(S11="","",IF(MONTH(S11+1)&lt;&gt;MONTH(S11),"",S11+1))</f>
        <v>45355</v>
      </c>
      <c r="U11" s="17">
        <f t="shared" ref="U11:Y15" ca="1" si="2">IF(T11="","",IF(MONTH(T11+1)&lt;&gt;MONTH(T11),"",T11+1))</f>
        <v>45356</v>
      </c>
      <c r="V11" s="17">
        <f t="shared" ca="1" si="2"/>
        <v>45357</v>
      </c>
      <c r="W11" s="17">
        <f t="shared" ca="1" si="2"/>
        <v>45358</v>
      </c>
      <c r="X11" s="17">
        <f t="shared" ca="1" si="2"/>
        <v>45359</v>
      </c>
      <c r="Y11" s="17">
        <f t="shared" ca="1" si="2"/>
        <v>45360</v>
      </c>
      <c r="Z11" s="18"/>
    </row>
    <row r="12" spans="1:28" ht="26.25" x14ac:dyDescent="0.3">
      <c r="A12" s="16"/>
      <c r="B12" s="12"/>
      <c r="C12" s="17">
        <f ca="1">IF(I11="","",IF(MONTH(I11+1)&lt;&gt;MONTH(I11),"",I11+1))</f>
        <v>45305</v>
      </c>
      <c r="D12" s="17">
        <f ca="1">IF(C12="","",IF(MONTH(C12+1)&lt;&gt;MONTH(C12),"",C12+1))</f>
        <v>45306</v>
      </c>
      <c r="E12" s="17">
        <f t="shared" ca="1" si="0"/>
        <v>45307</v>
      </c>
      <c r="F12" s="17">
        <f t="shared" ca="1" si="0"/>
        <v>45308</v>
      </c>
      <c r="G12" s="17">
        <f t="shared" ca="1" si="0"/>
        <v>45309</v>
      </c>
      <c r="H12" s="17">
        <f t="shared" ca="1" si="0"/>
        <v>45310</v>
      </c>
      <c r="I12" s="17">
        <f t="shared" ca="1" si="0"/>
        <v>45311</v>
      </c>
      <c r="J12" s="9"/>
      <c r="K12" s="17">
        <f ca="1">IF(Q11="","",IF(MONTH(Q11+1)&lt;&gt;MONTH(Q11),"",Q11+1))</f>
        <v>45333</v>
      </c>
      <c r="L12" s="17">
        <f ca="1">IF(K12="","",IF(MONTH(K12+1)&lt;&gt;MONTH(K12),"",K12+1))</f>
        <v>45334</v>
      </c>
      <c r="M12" s="17">
        <f t="shared" ca="1" si="1"/>
        <v>45335</v>
      </c>
      <c r="N12" s="17">
        <f t="shared" ca="1" si="1"/>
        <v>45336</v>
      </c>
      <c r="O12" s="17">
        <f t="shared" ca="1" si="1"/>
        <v>45337</v>
      </c>
      <c r="P12" s="17">
        <f t="shared" ca="1" si="1"/>
        <v>45338</v>
      </c>
      <c r="Q12" s="17">
        <f t="shared" ca="1" si="1"/>
        <v>45339</v>
      </c>
      <c r="R12" s="9"/>
      <c r="S12" s="17">
        <f ca="1">IF(Y11="","",IF(MONTH(Y11+1)&lt;&gt;MONTH(Y11),"",Y11+1))</f>
        <v>45361</v>
      </c>
      <c r="T12" s="17">
        <f ca="1">IF(S12="","",IF(MONTH(S12+1)&lt;&gt;MONTH(S12),"",S12+1))</f>
        <v>45362</v>
      </c>
      <c r="U12" s="17">
        <f t="shared" ca="1" si="2"/>
        <v>45363</v>
      </c>
      <c r="V12" s="17">
        <f t="shared" ca="1" si="2"/>
        <v>45364</v>
      </c>
      <c r="W12" s="17">
        <f t="shared" ca="1" si="2"/>
        <v>45365</v>
      </c>
      <c r="X12" s="17">
        <f t="shared" ca="1" si="2"/>
        <v>45366</v>
      </c>
      <c r="Y12" s="17">
        <f t="shared" ca="1" si="2"/>
        <v>45367</v>
      </c>
      <c r="Z12" s="18"/>
    </row>
    <row r="13" spans="1:28" ht="26.25" x14ac:dyDescent="0.3">
      <c r="A13" s="16"/>
      <c r="B13" s="12"/>
      <c r="C13" s="17">
        <f ca="1">IF(I12="","",IF(MONTH(I12+1)&lt;&gt;MONTH(I12),"",I12+1))</f>
        <v>45312</v>
      </c>
      <c r="D13" s="17">
        <f ca="1">IF(C13="","",IF(MONTH(C13+1)&lt;&gt;MONTH(C13),"",C13+1))</f>
        <v>45313</v>
      </c>
      <c r="E13" s="17">
        <f t="shared" ca="1" si="0"/>
        <v>45314</v>
      </c>
      <c r="F13" s="17">
        <f t="shared" ca="1" si="0"/>
        <v>45315</v>
      </c>
      <c r="G13" s="17">
        <f t="shared" ca="1" si="0"/>
        <v>45316</v>
      </c>
      <c r="H13" s="17">
        <f t="shared" ca="1" si="0"/>
        <v>45317</v>
      </c>
      <c r="I13" s="17">
        <f t="shared" ca="1" si="0"/>
        <v>45318</v>
      </c>
      <c r="J13" s="9"/>
      <c r="K13" s="17">
        <f ca="1">IF(Q12="","",IF(MONTH(Q12+1)&lt;&gt;MONTH(Q12),"",Q12+1))</f>
        <v>45340</v>
      </c>
      <c r="L13" s="17">
        <f ca="1">IF(K13="","",IF(MONTH(K13+1)&lt;&gt;MONTH(K13),"",K13+1))</f>
        <v>45341</v>
      </c>
      <c r="M13" s="17">
        <f t="shared" ca="1" si="1"/>
        <v>45342</v>
      </c>
      <c r="N13" s="17">
        <f t="shared" ca="1" si="1"/>
        <v>45343</v>
      </c>
      <c r="O13" s="17">
        <f t="shared" ca="1" si="1"/>
        <v>45344</v>
      </c>
      <c r="P13" s="17">
        <f t="shared" ca="1" si="1"/>
        <v>45345</v>
      </c>
      <c r="Q13" s="17">
        <f t="shared" ca="1" si="1"/>
        <v>45346</v>
      </c>
      <c r="R13" s="9"/>
      <c r="S13" s="17">
        <f ca="1">IF(Y12="","",IF(MONTH(Y12+1)&lt;&gt;MONTH(Y12),"",Y12+1))</f>
        <v>45368</v>
      </c>
      <c r="T13" s="17">
        <f ca="1">IF(S13="","",IF(MONTH(S13+1)&lt;&gt;MONTH(S13),"",S13+1))</f>
        <v>45369</v>
      </c>
      <c r="U13" s="17">
        <f t="shared" ca="1" si="2"/>
        <v>45370</v>
      </c>
      <c r="V13" s="17">
        <f t="shared" ca="1" si="2"/>
        <v>45371</v>
      </c>
      <c r="W13" s="17">
        <f t="shared" ca="1" si="2"/>
        <v>45372</v>
      </c>
      <c r="X13" s="17">
        <f t="shared" ca="1" si="2"/>
        <v>45373</v>
      </c>
      <c r="Y13" s="17">
        <f t="shared" ca="1" si="2"/>
        <v>45374</v>
      </c>
      <c r="Z13" s="18"/>
    </row>
    <row r="14" spans="1:28" ht="26.25" x14ac:dyDescent="0.3">
      <c r="A14" s="16"/>
      <c r="B14" s="12"/>
      <c r="C14" s="17">
        <f ca="1">IF(I13="","",IF(MONTH(I13+1)&lt;&gt;MONTH(I13),"",I13+1))</f>
        <v>45319</v>
      </c>
      <c r="D14" s="17">
        <f ca="1">IF(C14="","",IF(MONTH(C14+1)&lt;&gt;MONTH(C14),"",C14+1))</f>
        <v>45320</v>
      </c>
      <c r="E14" s="17">
        <f t="shared" ca="1" si="0"/>
        <v>45321</v>
      </c>
      <c r="F14" s="17">
        <f t="shared" ca="1" si="0"/>
        <v>45322</v>
      </c>
      <c r="G14" s="17" t="str">
        <f t="shared" ca="1" si="0"/>
        <v/>
      </c>
      <c r="H14" s="17" t="str">
        <f t="shared" ca="1" si="0"/>
        <v/>
      </c>
      <c r="I14" s="17" t="str">
        <f t="shared" ca="1" si="0"/>
        <v/>
      </c>
      <c r="J14" s="9"/>
      <c r="K14" s="17">
        <f ca="1">IF(Q13="","",IF(MONTH(Q13+1)&lt;&gt;MONTH(Q13),"",Q13+1))</f>
        <v>45347</v>
      </c>
      <c r="L14" s="17">
        <f ca="1">IF(K14="","",IF(MONTH(K14+1)&lt;&gt;MONTH(K14),"",K14+1))</f>
        <v>45348</v>
      </c>
      <c r="M14" s="17">
        <f t="shared" ca="1" si="1"/>
        <v>45349</v>
      </c>
      <c r="N14" s="17">
        <f t="shared" ca="1" si="1"/>
        <v>45350</v>
      </c>
      <c r="O14" s="17">
        <f t="shared" ca="1" si="1"/>
        <v>45351</v>
      </c>
      <c r="P14" s="17" t="str">
        <f t="shared" ca="1" si="1"/>
        <v/>
      </c>
      <c r="Q14" s="17" t="str">
        <f t="shared" ca="1" si="1"/>
        <v/>
      </c>
      <c r="R14" s="9"/>
      <c r="S14" s="17">
        <f ca="1">IF(Y13="","",IF(MONTH(Y13+1)&lt;&gt;MONTH(Y13),"",Y13+1))</f>
        <v>45375</v>
      </c>
      <c r="T14" s="17">
        <f ca="1">IF(S14="","",IF(MONTH(S14+1)&lt;&gt;MONTH(S14),"",S14+1))</f>
        <v>45376</v>
      </c>
      <c r="U14" s="17">
        <f t="shared" ca="1" si="2"/>
        <v>45377</v>
      </c>
      <c r="V14" s="17">
        <f t="shared" ca="1" si="2"/>
        <v>45378</v>
      </c>
      <c r="W14" s="17">
        <f t="shared" ca="1" si="2"/>
        <v>45379</v>
      </c>
      <c r="X14" s="17">
        <f t="shared" ca="1" si="2"/>
        <v>45380</v>
      </c>
      <c r="Y14" s="17">
        <f t="shared" ca="1" si="2"/>
        <v>45381</v>
      </c>
      <c r="Z14" s="18"/>
    </row>
    <row r="15" spans="1:28" ht="26.25" x14ac:dyDescent="0.3">
      <c r="A15" s="16"/>
      <c r="B15" s="12"/>
      <c r="C15" s="17" t="str">
        <f ca="1">IF(I14="","",IF(MONTH(I14+1)&lt;&gt;MONTH(I14),"",I14+1))</f>
        <v/>
      </c>
      <c r="D15" s="17" t="str">
        <f ca="1">IF(C15="","",IF(MONTH(C15+1)&lt;&gt;MONTH(C15),"",C15+1))</f>
        <v/>
      </c>
      <c r="E15" s="17" t="str">
        <f t="shared" ca="1" si="0"/>
        <v/>
      </c>
      <c r="F15" s="17" t="str">
        <f t="shared" ca="1" si="0"/>
        <v/>
      </c>
      <c r="G15" s="17" t="str">
        <f t="shared" ca="1" si="0"/>
        <v/>
      </c>
      <c r="H15" s="17" t="str">
        <f t="shared" ca="1" si="0"/>
        <v/>
      </c>
      <c r="I15" s="17" t="str">
        <f t="shared" ca="1" si="0"/>
        <v/>
      </c>
      <c r="J15" s="9"/>
      <c r="K15" s="17" t="str">
        <f ca="1">IF(Q14="","",IF(MONTH(Q14+1)&lt;&gt;MONTH(Q14),"",Q14+1))</f>
        <v/>
      </c>
      <c r="L15" s="17" t="str">
        <f ca="1">IF(K15="","",IF(MONTH(K15+1)&lt;&gt;MONTH(K15),"",K15+1))</f>
        <v/>
      </c>
      <c r="M15" s="17" t="str">
        <f t="shared" ca="1" si="1"/>
        <v/>
      </c>
      <c r="N15" s="17" t="str">
        <f t="shared" ca="1" si="1"/>
        <v/>
      </c>
      <c r="O15" s="17" t="str">
        <f t="shared" ca="1" si="1"/>
        <v/>
      </c>
      <c r="P15" s="17" t="str">
        <f t="shared" ca="1" si="1"/>
        <v/>
      </c>
      <c r="Q15" s="17" t="str">
        <f t="shared" ca="1" si="1"/>
        <v/>
      </c>
      <c r="R15" s="9"/>
      <c r="S15" s="17">
        <f ca="1">IF(Y14="","",IF(MONTH(Y14+1)&lt;&gt;MONTH(Y14),"",Y14+1))</f>
        <v>45382</v>
      </c>
      <c r="T15" s="17" t="str">
        <f ca="1">IF(S15="","",IF(MONTH(S15+1)&lt;&gt;MONTH(S15),"",S15+1))</f>
        <v/>
      </c>
      <c r="U15" s="17" t="str">
        <f t="shared" ca="1" si="2"/>
        <v/>
      </c>
      <c r="V15" s="17" t="str">
        <f t="shared" ca="1" si="2"/>
        <v/>
      </c>
      <c r="W15" s="17" t="str">
        <f t="shared" ca="1" si="2"/>
        <v/>
      </c>
      <c r="X15" s="17" t="str">
        <f t="shared" ca="1" si="2"/>
        <v/>
      </c>
      <c r="Y15" s="17" t="str">
        <f t="shared" ca="1" si="2"/>
        <v/>
      </c>
      <c r="Z15" s="18"/>
    </row>
    <row r="16" spans="1:28" ht="10.15" customHeight="1" x14ac:dyDescent="0.3">
      <c r="A16" s="1"/>
      <c r="B16" s="1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6"/>
    </row>
    <row r="17" spans="1:26" ht="26.25" x14ac:dyDescent="0.35">
      <c r="A17" s="1"/>
      <c r="B17" s="11"/>
      <c r="C17" s="75">
        <f ca="1">DATE(YEAR(S8+42),MONTH(S8+42),1)</f>
        <v>45383</v>
      </c>
      <c r="D17" s="75"/>
      <c r="E17" s="75"/>
      <c r="F17" s="75"/>
      <c r="G17" s="75"/>
      <c r="H17" s="75"/>
      <c r="I17" s="75"/>
      <c r="J17" s="9"/>
      <c r="K17" s="75">
        <f ca="1">DATE(YEAR(C17+42),MONTH(C17+42),1)</f>
        <v>45413</v>
      </c>
      <c r="L17" s="75"/>
      <c r="M17" s="75"/>
      <c r="N17" s="75"/>
      <c r="O17" s="75"/>
      <c r="P17" s="75"/>
      <c r="Q17" s="75"/>
      <c r="R17" s="9"/>
      <c r="S17" s="75">
        <f ca="1">DATE(YEAR(K17+42),MONTH(K17+42),1)</f>
        <v>45444</v>
      </c>
      <c r="T17" s="75"/>
      <c r="U17" s="75"/>
      <c r="V17" s="75"/>
      <c r="W17" s="75"/>
      <c r="X17" s="75"/>
      <c r="Y17" s="75"/>
      <c r="Z17" s="6"/>
    </row>
    <row r="18" spans="1:26" ht="26.25" x14ac:dyDescent="0.3">
      <c r="A18" s="1"/>
      <c r="B18" s="12"/>
      <c r="C18" s="14" t="str">
        <f>CHOOSE(1+MOD($P$2+1-2,7),"S","M","T","W","T","F","S")</f>
        <v>S</v>
      </c>
      <c r="D18" s="14" t="str">
        <f>CHOOSE(1+MOD($P$2+2-2,7),"S","M","T","W","T","F","S")</f>
        <v>M</v>
      </c>
      <c r="E18" s="14" t="str">
        <f>CHOOSE(1+MOD($P$2+3-2,7),"S","M","T","W","T","F","S")</f>
        <v>T</v>
      </c>
      <c r="F18" s="14" t="str">
        <f>CHOOSE(1+MOD($P$2+4-2,7),"S","M","T","W","T","F","S")</f>
        <v>W</v>
      </c>
      <c r="G18" s="14" t="str">
        <f>CHOOSE(1+MOD($P$2+5-2,7),"S","M","T","W","T","F","S")</f>
        <v>T</v>
      </c>
      <c r="H18" s="14" t="str">
        <f>CHOOSE(1+MOD($P$2+6-2,7),"S","M","T","W","T","F","S")</f>
        <v>F</v>
      </c>
      <c r="I18" s="14" t="str">
        <f>CHOOSE(1+MOD($P$2+7-2,7),"S","M","T","W","T","F","S")</f>
        <v>S</v>
      </c>
      <c r="J18" s="9"/>
      <c r="K18" s="14" t="str">
        <f>CHOOSE(1+MOD($P$2+1-2,7),"S","M","T","W","T","F","S")</f>
        <v>S</v>
      </c>
      <c r="L18" s="14" t="str">
        <f>CHOOSE(1+MOD($P$2+2-2,7),"S","M","T","W","T","F","S")</f>
        <v>M</v>
      </c>
      <c r="M18" s="14" t="str">
        <f>CHOOSE(1+MOD($P$2+3-2,7),"S","M","T","W","T","F","S")</f>
        <v>T</v>
      </c>
      <c r="N18" s="14" t="str">
        <f>CHOOSE(1+MOD($P$2+4-2,7),"S","M","T","W","T","F","S")</f>
        <v>W</v>
      </c>
      <c r="O18" s="14" t="str">
        <f>CHOOSE(1+MOD($P$2+5-2,7),"S","M","T","W","T","F","S")</f>
        <v>T</v>
      </c>
      <c r="P18" s="14" t="str">
        <f>CHOOSE(1+MOD($P$2+6-2,7),"S","M","T","W","T","F","S")</f>
        <v>F</v>
      </c>
      <c r="Q18" s="14" t="str">
        <f>CHOOSE(1+MOD($P$2+7-2,7),"S","M","T","W","T","F","S")</f>
        <v>S</v>
      </c>
      <c r="R18" s="9"/>
      <c r="S18" s="14" t="str">
        <f>CHOOSE(1+MOD($P$2+1-2,7),"S","M","T","W","T","F","S")</f>
        <v>S</v>
      </c>
      <c r="T18" s="14" t="str">
        <f>CHOOSE(1+MOD($P$2+2-2,7),"S","M","T","W","T","F","S")</f>
        <v>M</v>
      </c>
      <c r="U18" s="14" t="str">
        <f>CHOOSE(1+MOD($P$2+3-2,7),"S","M","T","W","T","F","S")</f>
        <v>T</v>
      </c>
      <c r="V18" s="14" t="str">
        <f>CHOOSE(1+MOD($P$2+4-2,7),"S","M","T","W","T","F","S")</f>
        <v>W</v>
      </c>
      <c r="W18" s="14" t="str">
        <f>CHOOSE(1+MOD($P$2+5-2,7),"S","M","T","W","T","F","S")</f>
        <v>T</v>
      </c>
      <c r="X18" s="14" t="str">
        <f>CHOOSE(1+MOD($P$2+6-2,7),"S","M","T","W","T","F","S")</f>
        <v>F</v>
      </c>
      <c r="Y18" s="14" t="str">
        <f>CHOOSE(1+MOD($P$2+7-2,7),"S","M","T","W","T","F","S")</f>
        <v>S</v>
      </c>
      <c r="Z18" s="6"/>
    </row>
    <row r="19" spans="1:26" ht="26.25" x14ac:dyDescent="0.3">
      <c r="A19" s="1"/>
      <c r="B19" s="12"/>
      <c r="C19" s="17" t="str">
        <f ca="1">IF(WEEKDAY(C17,1)=MOD($P$2,7),C17,"")</f>
        <v/>
      </c>
      <c r="D19" s="17">
        <f ca="1">IF(C19="",IF(WEEKDAY(C17,1)=MOD($P$2,7)+1,C17,""),C19+1)</f>
        <v>45383</v>
      </c>
      <c r="E19" s="17">
        <f ca="1">IF(D19="",IF(WEEKDAY(C17,1)=MOD($P$2+1,7)+1,C17,""),D19+1)</f>
        <v>45384</v>
      </c>
      <c r="F19" s="17">
        <f ca="1">IF(E19="",IF(WEEKDAY(C17,1)=MOD($P$2+2,7)+1,C17,""),E19+1)</f>
        <v>45385</v>
      </c>
      <c r="G19" s="17">
        <f ca="1">IF(F19="",IF(WEEKDAY(C17,1)=MOD($P$2+3,7)+1,C17,""),F19+1)</f>
        <v>45386</v>
      </c>
      <c r="H19" s="17">
        <f ca="1">IF(G19="",IF(WEEKDAY(C17,1)=MOD($P$2+4,7)+1,C17,""),G19+1)</f>
        <v>45387</v>
      </c>
      <c r="I19" s="17">
        <f ca="1">IF(H19="",IF(WEEKDAY(C17,1)=MOD($P$2+5,7)+1,C17,""),H19+1)</f>
        <v>45388</v>
      </c>
      <c r="J19" s="9"/>
      <c r="K19" s="17" t="str">
        <f ca="1">IF(WEEKDAY(K17,1)=MOD($P$2,7),K17,"")</f>
        <v/>
      </c>
      <c r="L19" s="17" t="str">
        <f ca="1">IF(K19="",IF(WEEKDAY(K17,1)=MOD($P$2,7)+1,K17,""),K19+1)</f>
        <v/>
      </c>
      <c r="M19" s="17" t="str">
        <f ca="1">IF(L19="",IF(WEEKDAY(K17,1)=MOD($P$2+1,7)+1,K17,""),L19+1)</f>
        <v/>
      </c>
      <c r="N19" s="17">
        <f ca="1">IF(M19="",IF(WEEKDAY(K17,1)=MOD($P$2+2,7)+1,K17,""),M19+1)</f>
        <v>45413</v>
      </c>
      <c r="O19" s="17">
        <f ca="1">IF(N19="",IF(WEEKDAY(K17,1)=MOD($P$2+3,7)+1,K17,""),N19+1)</f>
        <v>45414</v>
      </c>
      <c r="P19" s="17">
        <f ca="1">IF(O19="",IF(WEEKDAY(K17,1)=MOD($P$2+4,7)+1,K17,""),O19+1)</f>
        <v>45415</v>
      </c>
      <c r="Q19" s="17">
        <f ca="1">IF(P19="",IF(WEEKDAY(K17,1)=MOD($P$2+5,7)+1,K17,""),P19+1)</f>
        <v>45416</v>
      </c>
      <c r="R19" s="9"/>
      <c r="S19" s="17" t="str">
        <f ca="1">IF(WEEKDAY(S17,1)=MOD($P$2,7),S17,"")</f>
        <v/>
      </c>
      <c r="T19" s="17" t="str">
        <f ca="1">IF(S19="",IF(WEEKDAY(S17,1)=MOD($P$2,7)+1,S17,""),S19+1)</f>
        <v/>
      </c>
      <c r="U19" s="17" t="str">
        <f ca="1">IF(T19="",IF(WEEKDAY(S17,1)=MOD($P$2+1,7)+1,S17,""),T19+1)</f>
        <v/>
      </c>
      <c r="V19" s="17" t="str">
        <f ca="1">IF(U19="",IF(WEEKDAY(S17,1)=MOD($P$2+2,7)+1,S17,""),U19+1)</f>
        <v/>
      </c>
      <c r="W19" s="17" t="str">
        <f ca="1">IF(V19="",IF(WEEKDAY(S17,1)=MOD($P$2+3,7)+1,S17,""),V19+1)</f>
        <v/>
      </c>
      <c r="X19" s="17" t="str">
        <f ca="1">IF(W19="",IF(WEEKDAY(S17,1)=MOD($P$2+4,7)+1,S17,""),W19+1)</f>
        <v/>
      </c>
      <c r="Y19" s="17">
        <f ca="1">IF(X19="",IF(WEEKDAY(S17,1)=MOD($P$2+5,7)+1,S17,""),X19+1)</f>
        <v>45444</v>
      </c>
      <c r="Z19" s="6"/>
    </row>
    <row r="20" spans="1:26" ht="26.25" x14ac:dyDescent="0.3">
      <c r="A20" s="1"/>
      <c r="B20" s="12"/>
      <c r="C20" s="17">
        <f ca="1">IF(I19="","",IF(MONTH(I19+1)&lt;&gt;MONTH(I19),"",I19+1))</f>
        <v>45389</v>
      </c>
      <c r="D20" s="17">
        <f ca="1">IF(C20="","",IF(MONTH(C20+1)&lt;&gt;MONTH(C20),"",C20+1))</f>
        <v>45390</v>
      </c>
      <c r="E20" s="17">
        <f t="shared" ref="E20:I24" ca="1" si="3">IF(D20="","",IF(MONTH(D20+1)&lt;&gt;MONTH(D20),"",D20+1))</f>
        <v>45391</v>
      </c>
      <c r="F20" s="17">
        <f t="shared" ca="1" si="3"/>
        <v>45392</v>
      </c>
      <c r="G20" s="17">
        <f t="shared" ca="1" si="3"/>
        <v>45393</v>
      </c>
      <c r="H20" s="17">
        <f t="shared" ca="1" si="3"/>
        <v>45394</v>
      </c>
      <c r="I20" s="17">
        <f t="shared" ca="1" si="3"/>
        <v>45395</v>
      </c>
      <c r="J20" s="9"/>
      <c r="K20" s="17">
        <f ca="1">IF(Q19="","",IF(MONTH(Q19+1)&lt;&gt;MONTH(Q19),"",Q19+1))</f>
        <v>45417</v>
      </c>
      <c r="L20" s="17">
        <f ca="1">IF(K20="","",IF(MONTH(K20+1)&lt;&gt;MONTH(K20),"",K20+1))</f>
        <v>45418</v>
      </c>
      <c r="M20" s="17">
        <f t="shared" ref="M20:Q24" ca="1" si="4">IF(L20="","",IF(MONTH(L20+1)&lt;&gt;MONTH(L20),"",L20+1))</f>
        <v>45419</v>
      </c>
      <c r="N20" s="17">
        <f t="shared" ca="1" si="4"/>
        <v>45420</v>
      </c>
      <c r="O20" s="17">
        <f t="shared" ca="1" si="4"/>
        <v>45421</v>
      </c>
      <c r="P20" s="17">
        <f t="shared" ca="1" si="4"/>
        <v>45422</v>
      </c>
      <c r="Q20" s="17">
        <f t="shared" ca="1" si="4"/>
        <v>45423</v>
      </c>
      <c r="R20" s="9"/>
      <c r="S20" s="17">
        <f ca="1">IF(Y19="","",IF(MONTH(Y19+1)&lt;&gt;MONTH(Y19),"",Y19+1))</f>
        <v>45445</v>
      </c>
      <c r="T20" s="17">
        <f ca="1">IF(S20="","",IF(MONTH(S20+1)&lt;&gt;MONTH(S20),"",S20+1))</f>
        <v>45446</v>
      </c>
      <c r="U20" s="17">
        <f t="shared" ref="U20:Y24" ca="1" si="5">IF(T20="","",IF(MONTH(T20+1)&lt;&gt;MONTH(T20),"",T20+1))</f>
        <v>45447</v>
      </c>
      <c r="V20" s="17">
        <f t="shared" ca="1" si="5"/>
        <v>45448</v>
      </c>
      <c r="W20" s="17">
        <f t="shared" ca="1" si="5"/>
        <v>45449</v>
      </c>
      <c r="X20" s="17">
        <f t="shared" ca="1" si="5"/>
        <v>45450</v>
      </c>
      <c r="Y20" s="17">
        <f t="shared" ca="1" si="5"/>
        <v>45451</v>
      </c>
      <c r="Z20" s="6"/>
    </row>
    <row r="21" spans="1:26" ht="26.25" x14ac:dyDescent="0.3">
      <c r="A21" s="1"/>
      <c r="B21" s="12"/>
      <c r="C21" s="17">
        <f ca="1">IF(I20="","",IF(MONTH(I20+1)&lt;&gt;MONTH(I20),"",I20+1))</f>
        <v>45396</v>
      </c>
      <c r="D21" s="17">
        <f ca="1">IF(C21="","",IF(MONTH(C21+1)&lt;&gt;MONTH(C21),"",C21+1))</f>
        <v>45397</v>
      </c>
      <c r="E21" s="17">
        <f t="shared" ca="1" si="3"/>
        <v>45398</v>
      </c>
      <c r="F21" s="17">
        <f t="shared" ca="1" si="3"/>
        <v>45399</v>
      </c>
      <c r="G21" s="17">
        <f t="shared" ca="1" si="3"/>
        <v>45400</v>
      </c>
      <c r="H21" s="17">
        <f t="shared" ca="1" si="3"/>
        <v>45401</v>
      </c>
      <c r="I21" s="17">
        <f t="shared" ca="1" si="3"/>
        <v>45402</v>
      </c>
      <c r="J21" s="9"/>
      <c r="K21" s="17">
        <f ca="1">IF(Q20="","",IF(MONTH(Q20+1)&lt;&gt;MONTH(Q20),"",Q20+1))</f>
        <v>45424</v>
      </c>
      <c r="L21" s="17">
        <f ca="1">IF(K21="","",IF(MONTH(K21+1)&lt;&gt;MONTH(K21),"",K21+1))</f>
        <v>45425</v>
      </c>
      <c r="M21" s="17">
        <f t="shared" ca="1" si="4"/>
        <v>45426</v>
      </c>
      <c r="N21" s="17">
        <f t="shared" ca="1" si="4"/>
        <v>45427</v>
      </c>
      <c r="O21" s="17">
        <f t="shared" ca="1" si="4"/>
        <v>45428</v>
      </c>
      <c r="P21" s="17">
        <f t="shared" ca="1" si="4"/>
        <v>45429</v>
      </c>
      <c r="Q21" s="17">
        <f t="shared" ca="1" si="4"/>
        <v>45430</v>
      </c>
      <c r="R21" s="9"/>
      <c r="S21" s="17">
        <f ca="1">IF(Y20="","",IF(MONTH(Y20+1)&lt;&gt;MONTH(Y20),"",Y20+1))</f>
        <v>45452</v>
      </c>
      <c r="T21" s="17">
        <f ca="1">IF(S21="","",IF(MONTH(S21+1)&lt;&gt;MONTH(S21),"",S21+1))</f>
        <v>45453</v>
      </c>
      <c r="U21" s="17">
        <f t="shared" ca="1" si="5"/>
        <v>45454</v>
      </c>
      <c r="V21" s="17">
        <f t="shared" ca="1" si="5"/>
        <v>45455</v>
      </c>
      <c r="W21" s="17">
        <f t="shared" ca="1" si="5"/>
        <v>45456</v>
      </c>
      <c r="X21" s="17">
        <f t="shared" ca="1" si="5"/>
        <v>45457</v>
      </c>
      <c r="Y21" s="17">
        <f t="shared" ca="1" si="5"/>
        <v>45458</v>
      </c>
      <c r="Z21" s="6"/>
    </row>
    <row r="22" spans="1:26" ht="26.25" x14ac:dyDescent="0.3">
      <c r="A22" s="1"/>
      <c r="B22" s="12"/>
      <c r="C22" s="17">
        <f ca="1">IF(I21="","",IF(MONTH(I21+1)&lt;&gt;MONTH(I21),"",I21+1))</f>
        <v>45403</v>
      </c>
      <c r="D22" s="17">
        <f ca="1">IF(C22="","",IF(MONTH(C22+1)&lt;&gt;MONTH(C22),"",C22+1))</f>
        <v>45404</v>
      </c>
      <c r="E22" s="17">
        <f t="shared" ca="1" si="3"/>
        <v>45405</v>
      </c>
      <c r="F22" s="17">
        <f t="shared" ca="1" si="3"/>
        <v>45406</v>
      </c>
      <c r="G22" s="17">
        <f t="shared" ca="1" si="3"/>
        <v>45407</v>
      </c>
      <c r="H22" s="17">
        <f t="shared" ca="1" si="3"/>
        <v>45408</v>
      </c>
      <c r="I22" s="17">
        <f t="shared" ca="1" si="3"/>
        <v>45409</v>
      </c>
      <c r="J22" s="9"/>
      <c r="K22" s="17">
        <f ca="1">IF(Q21="","",IF(MONTH(Q21+1)&lt;&gt;MONTH(Q21),"",Q21+1))</f>
        <v>45431</v>
      </c>
      <c r="L22" s="17">
        <f ca="1">IF(K22="","",IF(MONTH(K22+1)&lt;&gt;MONTH(K22),"",K22+1))</f>
        <v>45432</v>
      </c>
      <c r="M22" s="17">
        <f t="shared" ca="1" si="4"/>
        <v>45433</v>
      </c>
      <c r="N22" s="17">
        <f t="shared" ca="1" si="4"/>
        <v>45434</v>
      </c>
      <c r="O22" s="17">
        <f t="shared" ca="1" si="4"/>
        <v>45435</v>
      </c>
      <c r="P22" s="17">
        <f t="shared" ca="1" si="4"/>
        <v>45436</v>
      </c>
      <c r="Q22" s="17">
        <f t="shared" ca="1" si="4"/>
        <v>45437</v>
      </c>
      <c r="R22" s="9"/>
      <c r="S22" s="17">
        <f ca="1">IF(Y21="","",IF(MONTH(Y21+1)&lt;&gt;MONTH(Y21),"",Y21+1))</f>
        <v>45459</v>
      </c>
      <c r="T22" s="17">
        <f ca="1">IF(S22="","",IF(MONTH(S22+1)&lt;&gt;MONTH(S22),"",S22+1))</f>
        <v>45460</v>
      </c>
      <c r="U22" s="17">
        <f t="shared" ca="1" si="5"/>
        <v>45461</v>
      </c>
      <c r="V22" s="17">
        <f t="shared" ca="1" si="5"/>
        <v>45462</v>
      </c>
      <c r="W22" s="17">
        <f t="shared" ca="1" si="5"/>
        <v>45463</v>
      </c>
      <c r="X22" s="17">
        <f t="shared" ca="1" si="5"/>
        <v>45464</v>
      </c>
      <c r="Y22" s="17">
        <f t="shared" ca="1" si="5"/>
        <v>45465</v>
      </c>
      <c r="Z22" s="6"/>
    </row>
    <row r="23" spans="1:26" ht="26.25" x14ac:dyDescent="0.3">
      <c r="A23" s="1"/>
      <c r="B23" s="12"/>
      <c r="C23" s="17">
        <f ca="1">IF(I22="","",IF(MONTH(I22+1)&lt;&gt;MONTH(I22),"",I22+1))</f>
        <v>45410</v>
      </c>
      <c r="D23" s="17">
        <f ca="1">IF(C23="","",IF(MONTH(C23+1)&lt;&gt;MONTH(C23),"",C23+1))</f>
        <v>45411</v>
      </c>
      <c r="E23" s="17">
        <f t="shared" ca="1" si="3"/>
        <v>45412</v>
      </c>
      <c r="F23" s="17" t="str">
        <f t="shared" ca="1" si="3"/>
        <v/>
      </c>
      <c r="G23" s="17" t="str">
        <f t="shared" ca="1" si="3"/>
        <v/>
      </c>
      <c r="H23" s="17" t="str">
        <f t="shared" ca="1" si="3"/>
        <v/>
      </c>
      <c r="I23" s="17" t="str">
        <f t="shared" ca="1" si="3"/>
        <v/>
      </c>
      <c r="J23" s="9"/>
      <c r="K23" s="17">
        <f ca="1">IF(Q22="","",IF(MONTH(Q22+1)&lt;&gt;MONTH(Q22),"",Q22+1))</f>
        <v>45438</v>
      </c>
      <c r="L23" s="17">
        <f ca="1">IF(K23="","",IF(MONTH(K23+1)&lt;&gt;MONTH(K23),"",K23+1))</f>
        <v>45439</v>
      </c>
      <c r="M23" s="17">
        <f t="shared" ca="1" si="4"/>
        <v>45440</v>
      </c>
      <c r="N23" s="17">
        <f t="shared" ca="1" si="4"/>
        <v>45441</v>
      </c>
      <c r="O23" s="17">
        <f t="shared" ca="1" si="4"/>
        <v>45442</v>
      </c>
      <c r="P23" s="17">
        <f t="shared" ca="1" si="4"/>
        <v>45443</v>
      </c>
      <c r="Q23" s="17" t="str">
        <f t="shared" ca="1" si="4"/>
        <v/>
      </c>
      <c r="R23" s="9"/>
      <c r="S23" s="17">
        <f ca="1">IF(Y22="","",IF(MONTH(Y22+1)&lt;&gt;MONTH(Y22),"",Y22+1))</f>
        <v>45466</v>
      </c>
      <c r="T23" s="17">
        <f ca="1">IF(S23="","",IF(MONTH(S23+1)&lt;&gt;MONTH(S23),"",S23+1))</f>
        <v>45467</v>
      </c>
      <c r="U23" s="17">
        <f t="shared" ca="1" si="5"/>
        <v>45468</v>
      </c>
      <c r="V23" s="17">
        <f t="shared" ca="1" si="5"/>
        <v>45469</v>
      </c>
      <c r="W23" s="17">
        <f t="shared" ca="1" si="5"/>
        <v>45470</v>
      </c>
      <c r="X23" s="17">
        <f t="shared" ca="1" si="5"/>
        <v>45471</v>
      </c>
      <c r="Y23" s="17">
        <f t="shared" ca="1" si="5"/>
        <v>45472</v>
      </c>
      <c r="Z23" s="6"/>
    </row>
    <row r="24" spans="1:26" ht="26.25" x14ac:dyDescent="0.3">
      <c r="A24" s="1"/>
      <c r="B24" s="12"/>
      <c r="C24" s="17" t="str">
        <f ca="1">IF(I23="","",IF(MONTH(I23+1)&lt;&gt;MONTH(I23),"",I23+1))</f>
        <v/>
      </c>
      <c r="D24" s="17" t="str">
        <f ca="1">IF(C24="","",IF(MONTH(C24+1)&lt;&gt;MONTH(C24),"",C24+1))</f>
        <v/>
      </c>
      <c r="E24" s="17" t="str">
        <f t="shared" ca="1" si="3"/>
        <v/>
      </c>
      <c r="F24" s="17" t="str">
        <f t="shared" ca="1" si="3"/>
        <v/>
      </c>
      <c r="G24" s="17" t="str">
        <f t="shared" ca="1" si="3"/>
        <v/>
      </c>
      <c r="H24" s="17" t="str">
        <f t="shared" ca="1" si="3"/>
        <v/>
      </c>
      <c r="I24" s="17" t="str">
        <f t="shared" ca="1" si="3"/>
        <v/>
      </c>
      <c r="J24" s="9"/>
      <c r="K24" s="17" t="str">
        <f ca="1">IF(Q23="","",IF(MONTH(Q23+1)&lt;&gt;MONTH(Q23),"",Q23+1))</f>
        <v/>
      </c>
      <c r="L24" s="17" t="str">
        <f ca="1">IF(K24="","",IF(MONTH(K24+1)&lt;&gt;MONTH(K24),"",K24+1))</f>
        <v/>
      </c>
      <c r="M24" s="17" t="str">
        <f t="shared" ca="1" si="4"/>
        <v/>
      </c>
      <c r="N24" s="17" t="str">
        <f t="shared" ca="1" si="4"/>
        <v/>
      </c>
      <c r="O24" s="17" t="str">
        <f t="shared" ca="1" si="4"/>
        <v/>
      </c>
      <c r="P24" s="17" t="str">
        <f t="shared" ca="1" si="4"/>
        <v/>
      </c>
      <c r="Q24" s="17" t="str">
        <f t="shared" ca="1" si="4"/>
        <v/>
      </c>
      <c r="R24" s="9"/>
      <c r="S24" s="17">
        <f ca="1">IF(Y23="","",IF(MONTH(Y23+1)&lt;&gt;MONTH(Y23),"",Y23+1))</f>
        <v>45473</v>
      </c>
      <c r="T24" s="17" t="str">
        <f ca="1">IF(S24="","",IF(MONTH(S24+1)&lt;&gt;MONTH(S24),"",S24+1))</f>
        <v/>
      </c>
      <c r="U24" s="17" t="str">
        <f t="shared" ca="1" si="5"/>
        <v/>
      </c>
      <c r="V24" s="17" t="str">
        <f t="shared" ca="1" si="5"/>
        <v/>
      </c>
      <c r="W24" s="17" t="str">
        <f t="shared" ca="1" si="5"/>
        <v/>
      </c>
      <c r="X24" s="17" t="str">
        <f t="shared" ca="1" si="5"/>
        <v/>
      </c>
      <c r="Y24" s="17" t="str">
        <f t="shared" ca="1" si="5"/>
        <v/>
      </c>
      <c r="Z24" s="6"/>
    </row>
    <row r="25" spans="1:26" ht="11.65" customHeight="1" x14ac:dyDescent="0.3">
      <c r="A25" s="1"/>
      <c r="B25" s="12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6"/>
    </row>
    <row r="26" spans="1:26" ht="26.25" x14ac:dyDescent="0.35">
      <c r="A26" s="1"/>
      <c r="B26" s="11"/>
      <c r="C26" s="75">
        <f ca="1">DATE(YEAR(S17+42),MONTH(S17+42),1)</f>
        <v>45474</v>
      </c>
      <c r="D26" s="75"/>
      <c r="E26" s="75"/>
      <c r="F26" s="75"/>
      <c r="G26" s="75"/>
      <c r="H26" s="75"/>
      <c r="I26" s="75"/>
      <c r="J26" s="9"/>
      <c r="K26" s="75">
        <f ca="1">DATE(YEAR(C26+42),MONTH(C26+42),1)</f>
        <v>45505</v>
      </c>
      <c r="L26" s="75"/>
      <c r="M26" s="75"/>
      <c r="N26" s="75"/>
      <c r="O26" s="75"/>
      <c r="P26" s="75"/>
      <c r="Q26" s="75"/>
      <c r="R26" s="9"/>
      <c r="S26" s="75">
        <f ca="1">DATE(YEAR(K26+42),MONTH(K26+42),1)</f>
        <v>45536</v>
      </c>
      <c r="T26" s="75"/>
      <c r="U26" s="75"/>
      <c r="V26" s="75"/>
      <c r="W26" s="75"/>
      <c r="X26" s="75"/>
      <c r="Y26" s="75"/>
      <c r="Z26" s="6"/>
    </row>
    <row r="27" spans="1:26" ht="26.25" x14ac:dyDescent="0.3">
      <c r="A27" s="1"/>
      <c r="B27" s="12"/>
      <c r="C27" s="14" t="str">
        <f>CHOOSE(1+MOD($P$2+1-2,7),"S","M","T","W","T","F","S")</f>
        <v>S</v>
      </c>
      <c r="D27" s="14" t="str">
        <f>CHOOSE(1+MOD($P$2+2-2,7),"S","M","T","W","T","F","S")</f>
        <v>M</v>
      </c>
      <c r="E27" s="14" t="str">
        <f>CHOOSE(1+MOD($P$2+3-2,7),"S","M","T","W","T","F","S")</f>
        <v>T</v>
      </c>
      <c r="F27" s="14" t="str">
        <f>CHOOSE(1+MOD($P$2+4-2,7),"S","M","T","W","T","F","S")</f>
        <v>W</v>
      </c>
      <c r="G27" s="14" t="str">
        <f>CHOOSE(1+MOD($P$2+5-2,7),"S","M","T","W","T","F","S")</f>
        <v>T</v>
      </c>
      <c r="H27" s="14" t="str">
        <f>CHOOSE(1+MOD($P$2+6-2,7),"S","M","T","W","T","F","S")</f>
        <v>F</v>
      </c>
      <c r="I27" s="14" t="str">
        <f>CHOOSE(1+MOD($P$2+7-2,7),"S","M","T","W","T","F","S")</f>
        <v>S</v>
      </c>
      <c r="J27" s="9"/>
      <c r="K27" s="14" t="str">
        <f>CHOOSE(1+MOD($P$2+1-2,7),"S","M","T","W","T","F","S")</f>
        <v>S</v>
      </c>
      <c r="L27" s="14" t="str">
        <f>CHOOSE(1+MOD($P$2+2-2,7),"S","M","T","W","T","F","S")</f>
        <v>M</v>
      </c>
      <c r="M27" s="14" t="str">
        <f>CHOOSE(1+MOD($P$2+3-2,7),"S","M","T","W","T","F","S")</f>
        <v>T</v>
      </c>
      <c r="N27" s="14" t="str">
        <f>CHOOSE(1+MOD($P$2+4-2,7),"S","M","T","W","T","F","S")</f>
        <v>W</v>
      </c>
      <c r="O27" s="14" t="str">
        <f>CHOOSE(1+MOD($P$2+5-2,7),"S","M","T","W","T","F","S")</f>
        <v>T</v>
      </c>
      <c r="P27" s="14" t="str">
        <f>CHOOSE(1+MOD($P$2+6-2,7),"S","M","T","W","T","F","S")</f>
        <v>F</v>
      </c>
      <c r="Q27" s="14" t="str">
        <f>CHOOSE(1+MOD($P$2+7-2,7),"S","M","T","W","T","F","S")</f>
        <v>S</v>
      </c>
      <c r="R27" s="9"/>
      <c r="S27" s="14" t="str">
        <f>CHOOSE(1+MOD($P$2+1-2,7),"S","M","T","W","T","F","S")</f>
        <v>S</v>
      </c>
      <c r="T27" s="14" t="str">
        <f>CHOOSE(1+MOD($P$2+2-2,7),"S","M","T","W","T","F","S")</f>
        <v>M</v>
      </c>
      <c r="U27" s="14" t="str">
        <f>CHOOSE(1+MOD($P$2+3-2,7),"S","M","T","W","T","F","S")</f>
        <v>T</v>
      </c>
      <c r="V27" s="14" t="str">
        <f>CHOOSE(1+MOD($P$2+4-2,7),"S","M","T","W","T","F","S")</f>
        <v>W</v>
      </c>
      <c r="W27" s="14" t="str">
        <f>CHOOSE(1+MOD($P$2+5-2,7),"S","M","T","W","T","F","S")</f>
        <v>T</v>
      </c>
      <c r="X27" s="14" t="str">
        <f>CHOOSE(1+MOD($P$2+6-2,7),"S","M","T","W","T","F","S")</f>
        <v>F</v>
      </c>
      <c r="Y27" s="14" t="str">
        <f>CHOOSE(1+MOD($P$2+7-2,7),"S","M","T","W","T","F","S")</f>
        <v>S</v>
      </c>
      <c r="Z27" s="6"/>
    </row>
    <row r="28" spans="1:26" ht="26.25" x14ac:dyDescent="0.3">
      <c r="A28" s="1"/>
      <c r="B28" s="12"/>
      <c r="C28" s="17" t="str">
        <f ca="1">IF(WEEKDAY(C26,1)=MOD($P$2,7),C26,"")</f>
        <v/>
      </c>
      <c r="D28" s="17">
        <f ca="1">IF(C28="",IF(WEEKDAY(C26,1)=MOD($P$2,7)+1,C26,""),C28+1)</f>
        <v>45474</v>
      </c>
      <c r="E28" s="17">
        <f ca="1">IF(D28="",IF(WEEKDAY(C26,1)=MOD($P$2+1,7)+1,C26,""),D28+1)</f>
        <v>45475</v>
      </c>
      <c r="F28" s="17">
        <f ca="1">IF(E28="",IF(WEEKDAY(C26,1)=MOD($P$2+2,7)+1,C26,""),E28+1)</f>
        <v>45476</v>
      </c>
      <c r="G28" s="17">
        <f ca="1">IF(F28="",IF(WEEKDAY(C26,1)=MOD($P$2+3,7)+1,C26,""),F28+1)</f>
        <v>45477</v>
      </c>
      <c r="H28" s="17">
        <f ca="1">IF(G28="",IF(WEEKDAY(C26,1)=MOD($P$2+4,7)+1,C26,""),G28+1)</f>
        <v>45478</v>
      </c>
      <c r="I28" s="17">
        <f ca="1">IF(H28="",IF(WEEKDAY(C26,1)=MOD($P$2+5,7)+1,C26,""),H28+1)</f>
        <v>45479</v>
      </c>
      <c r="J28" s="9"/>
      <c r="K28" s="17" t="str">
        <f ca="1">IF(WEEKDAY(K26,1)=MOD($P$2,7),K26,"")</f>
        <v/>
      </c>
      <c r="L28" s="17" t="str">
        <f ca="1">IF(K28="",IF(WEEKDAY(K26,1)=MOD($P$2,7)+1,K26,""),K28+1)</f>
        <v/>
      </c>
      <c r="M28" s="17" t="str">
        <f ca="1">IF(L28="",IF(WEEKDAY(K26,1)=MOD($P$2+1,7)+1,K26,""),L28+1)</f>
        <v/>
      </c>
      <c r="N28" s="17" t="str">
        <f ca="1">IF(M28="",IF(WEEKDAY(K26,1)=MOD($P$2+2,7)+1,K26,""),M28+1)</f>
        <v/>
      </c>
      <c r="O28" s="17">
        <f ca="1">IF(N28="",IF(WEEKDAY(K26,1)=MOD($P$2+3,7)+1,K26,""),N28+1)</f>
        <v>45505</v>
      </c>
      <c r="P28" s="17">
        <f ca="1">IF(O28="",IF(WEEKDAY(K26,1)=MOD($P$2+4,7)+1,K26,""),O28+1)</f>
        <v>45506</v>
      </c>
      <c r="Q28" s="17">
        <f ca="1">IF(P28="",IF(WEEKDAY(K26,1)=MOD($P$2+5,7)+1,K26,""),P28+1)</f>
        <v>45507</v>
      </c>
      <c r="R28" s="9"/>
      <c r="S28" s="17">
        <f ca="1">IF(WEEKDAY(S26,1)=MOD($P$2,7),S26,"")</f>
        <v>45536</v>
      </c>
      <c r="T28" s="17">
        <f ca="1">IF(S28="",IF(WEEKDAY(S26,1)=MOD($P$2,7)+1,S26,""),S28+1)</f>
        <v>45537</v>
      </c>
      <c r="U28" s="17">
        <f ca="1">IF(T28="",IF(WEEKDAY(S26,1)=MOD($P$2+1,7)+1,S26,""),T28+1)</f>
        <v>45538</v>
      </c>
      <c r="V28" s="17">
        <f ca="1">IF(U28="",IF(WEEKDAY(S26,1)=MOD($P$2+2,7)+1,S26,""),U28+1)</f>
        <v>45539</v>
      </c>
      <c r="W28" s="17">
        <f ca="1">IF(V28="",IF(WEEKDAY(S26,1)=MOD($P$2+3,7)+1,S26,""),V28+1)</f>
        <v>45540</v>
      </c>
      <c r="X28" s="17">
        <f ca="1">IF(W28="",IF(WEEKDAY(S26,1)=MOD($P$2+4,7)+1,S26,""),W28+1)</f>
        <v>45541</v>
      </c>
      <c r="Y28" s="17">
        <f ca="1">IF(X28="",IF(WEEKDAY(S26,1)=MOD($P$2+5,7)+1,S26,""),X28+1)</f>
        <v>45542</v>
      </c>
      <c r="Z28" s="6"/>
    </row>
    <row r="29" spans="1:26" ht="26.25" x14ac:dyDescent="0.3">
      <c r="A29" s="1"/>
      <c r="B29" s="12"/>
      <c r="C29" s="17">
        <f ca="1">IF(I28="","",IF(MONTH(I28+1)&lt;&gt;MONTH(I28),"",I28+1))</f>
        <v>45480</v>
      </c>
      <c r="D29" s="17">
        <f ca="1">IF(C29="","",IF(MONTH(C29+1)&lt;&gt;MONTH(C29),"",C29+1))</f>
        <v>45481</v>
      </c>
      <c r="E29" s="17">
        <f t="shared" ref="E29:I33" ca="1" si="6">IF(D29="","",IF(MONTH(D29+1)&lt;&gt;MONTH(D29),"",D29+1))</f>
        <v>45482</v>
      </c>
      <c r="F29" s="17">
        <f t="shared" ca="1" si="6"/>
        <v>45483</v>
      </c>
      <c r="G29" s="17">
        <f t="shared" ca="1" si="6"/>
        <v>45484</v>
      </c>
      <c r="H29" s="17">
        <f t="shared" ca="1" si="6"/>
        <v>45485</v>
      </c>
      <c r="I29" s="17">
        <f t="shared" ca="1" si="6"/>
        <v>45486</v>
      </c>
      <c r="J29" s="9"/>
      <c r="K29" s="17">
        <f ca="1">IF(Q28="","",IF(MONTH(Q28+1)&lt;&gt;MONTH(Q28),"",Q28+1))</f>
        <v>45508</v>
      </c>
      <c r="L29" s="17">
        <f ca="1">IF(K29="","",IF(MONTH(K29+1)&lt;&gt;MONTH(K29),"",K29+1))</f>
        <v>45509</v>
      </c>
      <c r="M29" s="17">
        <f t="shared" ref="M29:Q33" ca="1" si="7">IF(L29="","",IF(MONTH(L29+1)&lt;&gt;MONTH(L29),"",L29+1))</f>
        <v>45510</v>
      </c>
      <c r="N29" s="17">
        <f t="shared" ca="1" si="7"/>
        <v>45511</v>
      </c>
      <c r="O29" s="17">
        <f t="shared" ca="1" si="7"/>
        <v>45512</v>
      </c>
      <c r="P29" s="17">
        <f t="shared" ca="1" si="7"/>
        <v>45513</v>
      </c>
      <c r="Q29" s="17">
        <f t="shared" ca="1" si="7"/>
        <v>45514</v>
      </c>
      <c r="R29" s="9"/>
      <c r="S29" s="17">
        <f ca="1">IF(Y28="","",IF(MONTH(Y28+1)&lt;&gt;MONTH(Y28),"",Y28+1))</f>
        <v>45543</v>
      </c>
      <c r="T29" s="17">
        <f ca="1">IF(S29="","",IF(MONTH(S29+1)&lt;&gt;MONTH(S29),"",S29+1))</f>
        <v>45544</v>
      </c>
      <c r="U29" s="17">
        <f t="shared" ref="U29:Y33" ca="1" si="8">IF(T29="","",IF(MONTH(T29+1)&lt;&gt;MONTH(T29),"",T29+1))</f>
        <v>45545</v>
      </c>
      <c r="V29" s="17">
        <f t="shared" ca="1" si="8"/>
        <v>45546</v>
      </c>
      <c r="W29" s="17">
        <f t="shared" ca="1" si="8"/>
        <v>45547</v>
      </c>
      <c r="X29" s="17">
        <f t="shared" ca="1" si="8"/>
        <v>45548</v>
      </c>
      <c r="Y29" s="17">
        <f t="shared" ca="1" si="8"/>
        <v>45549</v>
      </c>
      <c r="Z29" s="6"/>
    </row>
    <row r="30" spans="1:26" ht="26.25" x14ac:dyDescent="0.3">
      <c r="A30" s="1"/>
      <c r="B30" s="12"/>
      <c r="C30" s="17">
        <f ca="1">IF(I29="","",IF(MONTH(I29+1)&lt;&gt;MONTH(I29),"",I29+1))</f>
        <v>45487</v>
      </c>
      <c r="D30" s="17">
        <f ca="1">IF(C30="","",IF(MONTH(C30+1)&lt;&gt;MONTH(C30),"",C30+1))</f>
        <v>45488</v>
      </c>
      <c r="E30" s="17">
        <f t="shared" ca="1" si="6"/>
        <v>45489</v>
      </c>
      <c r="F30" s="17">
        <f t="shared" ca="1" si="6"/>
        <v>45490</v>
      </c>
      <c r="G30" s="17">
        <f t="shared" ca="1" si="6"/>
        <v>45491</v>
      </c>
      <c r="H30" s="17">
        <f t="shared" ca="1" si="6"/>
        <v>45492</v>
      </c>
      <c r="I30" s="17">
        <f t="shared" ca="1" si="6"/>
        <v>45493</v>
      </c>
      <c r="J30" s="9"/>
      <c r="K30" s="17">
        <f ca="1">IF(Q29="","",IF(MONTH(Q29+1)&lt;&gt;MONTH(Q29),"",Q29+1))</f>
        <v>45515</v>
      </c>
      <c r="L30" s="17">
        <f ca="1">IF(K30="","",IF(MONTH(K30+1)&lt;&gt;MONTH(K30),"",K30+1))</f>
        <v>45516</v>
      </c>
      <c r="M30" s="17">
        <f t="shared" ca="1" si="7"/>
        <v>45517</v>
      </c>
      <c r="N30" s="17">
        <f t="shared" ca="1" si="7"/>
        <v>45518</v>
      </c>
      <c r="O30" s="17">
        <f t="shared" ca="1" si="7"/>
        <v>45519</v>
      </c>
      <c r="P30" s="17">
        <f t="shared" ca="1" si="7"/>
        <v>45520</v>
      </c>
      <c r="Q30" s="17">
        <f t="shared" ca="1" si="7"/>
        <v>45521</v>
      </c>
      <c r="R30" s="9"/>
      <c r="S30" s="17">
        <f ca="1">IF(Y29="","",IF(MONTH(Y29+1)&lt;&gt;MONTH(Y29),"",Y29+1))</f>
        <v>45550</v>
      </c>
      <c r="T30" s="17">
        <f ca="1">IF(S30="","",IF(MONTH(S30+1)&lt;&gt;MONTH(S30),"",S30+1))</f>
        <v>45551</v>
      </c>
      <c r="U30" s="17">
        <f t="shared" ca="1" si="8"/>
        <v>45552</v>
      </c>
      <c r="V30" s="17">
        <f t="shared" ca="1" si="8"/>
        <v>45553</v>
      </c>
      <c r="W30" s="17">
        <f t="shared" ca="1" si="8"/>
        <v>45554</v>
      </c>
      <c r="X30" s="17">
        <f t="shared" ca="1" si="8"/>
        <v>45555</v>
      </c>
      <c r="Y30" s="17">
        <f t="shared" ca="1" si="8"/>
        <v>45556</v>
      </c>
      <c r="Z30" s="6"/>
    </row>
    <row r="31" spans="1:26" ht="26.25" x14ac:dyDescent="0.3">
      <c r="A31" s="1"/>
      <c r="B31" s="12"/>
      <c r="C31" s="17">
        <f ca="1">IF(I30="","",IF(MONTH(I30+1)&lt;&gt;MONTH(I30),"",I30+1))</f>
        <v>45494</v>
      </c>
      <c r="D31" s="17">
        <f ca="1">IF(C31="","",IF(MONTH(C31+1)&lt;&gt;MONTH(C31),"",C31+1))</f>
        <v>45495</v>
      </c>
      <c r="E31" s="17">
        <f t="shared" ca="1" si="6"/>
        <v>45496</v>
      </c>
      <c r="F31" s="17">
        <f t="shared" ca="1" si="6"/>
        <v>45497</v>
      </c>
      <c r="G31" s="17">
        <f t="shared" ca="1" si="6"/>
        <v>45498</v>
      </c>
      <c r="H31" s="17">
        <f t="shared" ca="1" si="6"/>
        <v>45499</v>
      </c>
      <c r="I31" s="17">
        <f t="shared" ca="1" si="6"/>
        <v>45500</v>
      </c>
      <c r="J31" s="9"/>
      <c r="K31" s="17">
        <f ca="1">IF(Q30="","",IF(MONTH(Q30+1)&lt;&gt;MONTH(Q30),"",Q30+1))</f>
        <v>45522</v>
      </c>
      <c r="L31" s="17">
        <f ca="1">IF(K31="","",IF(MONTH(K31+1)&lt;&gt;MONTH(K31),"",K31+1))</f>
        <v>45523</v>
      </c>
      <c r="M31" s="17">
        <f t="shared" ca="1" si="7"/>
        <v>45524</v>
      </c>
      <c r="N31" s="17">
        <f t="shared" ca="1" si="7"/>
        <v>45525</v>
      </c>
      <c r="O31" s="17">
        <f t="shared" ca="1" si="7"/>
        <v>45526</v>
      </c>
      <c r="P31" s="17">
        <f t="shared" ca="1" si="7"/>
        <v>45527</v>
      </c>
      <c r="Q31" s="17">
        <f t="shared" ca="1" si="7"/>
        <v>45528</v>
      </c>
      <c r="R31" s="9"/>
      <c r="S31" s="17">
        <f ca="1">IF(Y30="","",IF(MONTH(Y30+1)&lt;&gt;MONTH(Y30),"",Y30+1))</f>
        <v>45557</v>
      </c>
      <c r="T31" s="17">
        <f ca="1">IF(S31="","",IF(MONTH(S31+1)&lt;&gt;MONTH(S31),"",S31+1))</f>
        <v>45558</v>
      </c>
      <c r="U31" s="17">
        <f t="shared" ca="1" si="8"/>
        <v>45559</v>
      </c>
      <c r="V31" s="17">
        <f t="shared" ca="1" si="8"/>
        <v>45560</v>
      </c>
      <c r="W31" s="17">
        <f t="shared" ca="1" si="8"/>
        <v>45561</v>
      </c>
      <c r="X31" s="17">
        <f t="shared" ca="1" si="8"/>
        <v>45562</v>
      </c>
      <c r="Y31" s="17">
        <f t="shared" ca="1" si="8"/>
        <v>45563</v>
      </c>
      <c r="Z31" s="6"/>
    </row>
    <row r="32" spans="1:26" ht="26.25" x14ac:dyDescent="0.3">
      <c r="A32" s="1"/>
      <c r="B32" s="12"/>
      <c r="C32" s="17">
        <f ca="1">IF(I31="","",IF(MONTH(I31+1)&lt;&gt;MONTH(I31),"",I31+1))</f>
        <v>45501</v>
      </c>
      <c r="D32" s="17">
        <f ca="1">IF(C32="","",IF(MONTH(C32+1)&lt;&gt;MONTH(C32),"",C32+1))</f>
        <v>45502</v>
      </c>
      <c r="E32" s="17">
        <f t="shared" ca="1" si="6"/>
        <v>45503</v>
      </c>
      <c r="F32" s="17">
        <f t="shared" ca="1" si="6"/>
        <v>45504</v>
      </c>
      <c r="G32" s="17" t="str">
        <f t="shared" ca="1" si="6"/>
        <v/>
      </c>
      <c r="H32" s="17" t="str">
        <f t="shared" ca="1" si="6"/>
        <v/>
      </c>
      <c r="I32" s="17" t="str">
        <f t="shared" ca="1" si="6"/>
        <v/>
      </c>
      <c r="J32" s="9"/>
      <c r="K32" s="17">
        <f ca="1">IF(Q31="","",IF(MONTH(Q31+1)&lt;&gt;MONTH(Q31),"",Q31+1))</f>
        <v>45529</v>
      </c>
      <c r="L32" s="17">
        <f ca="1">IF(K32="","",IF(MONTH(K32+1)&lt;&gt;MONTH(K32),"",K32+1))</f>
        <v>45530</v>
      </c>
      <c r="M32" s="17">
        <f t="shared" ca="1" si="7"/>
        <v>45531</v>
      </c>
      <c r="N32" s="17">
        <f t="shared" ca="1" si="7"/>
        <v>45532</v>
      </c>
      <c r="O32" s="17">
        <f t="shared" ca="1" si="7"/>
        <v>45533</v>
      </c>
      <c r="P32" s="17">
        <f t="shared" ca="1" si="7"/>
        <v>45534</v>
      </c>
      <c r="Q32" s="17">
        <f t="shared" ca="1" si="7"/>
        <v>45535</v>
      </c>
      <c r="R32" s="9"/>
      <c r="S32" s="17">
        <f ca="1">IF(Y31="","",IF(MONTH(Y31+1)&lt;&gt;MONTH(Y31),"",Y31+1))</f>
        <v>45564</v>
      </c>
      <c r="T32" s="17">
        <f ca="1">IF(S32="","",IF(MONTH(S32+1)&lt;&gt;MONTH(S32),"",S32+1))</f>
        <v>45565</v>
      </c>
      <c r="U32" s="17" t="str">
        <f t="shared" ca="1" si="8"/>
        <v/>
      </c>
      <c r="V32" s="17" t="str">
        <f t="shared" ca="1" si="8"/>
        <v/>
      </c>
      <c r="W32" s="17" t="str">
        <f t="shared" ca="1" si="8"/>
        <v/>
      </c>
      <c r="X32" s="17" t="str">
        <f t="shared" ca="1" si="8"/>
        <v/>
      </c>
      <c r="Y32" s="17" t="str">
        <f t="shared" ca="1" si="8"/>
        <v/>
      </c>
      <c r="Z32" s="6"/>
    </row>
    <row r="33" spans="1:26" ht="26.25" x14ac:dyDescent="0.3">
      <c r="A33" s="1"/>
      <c r="B33" s="12"/>
      <c r="C33" s="17" t="str">
        <f ca="1">IF(I32="","",IF(MONTH(I32+1)&lt;&gt;MONTH(I32),"",I32+1))</f>
        <v/>
      </c>
      <c r="D33" s="17" t="str">
        <f ca="1">IF(C33="","",IF(MONTH(C33+1)&lt;&gt;MONTH(C33),"",C33+1))</f>
        <v/>
      </c>
      <c r="E33" s="17" t="str">
        <f t="shared" ca="1" si="6"/>
        <v/>
      </c>
      <c r="F33" s="17" t="str">
        <f t="shared" ca="1" si="6"/>
        <v/>
      </c>
      <c r="G33" s="17" t="str">
        <f t="shared" ca="1" si="6"/>
        <v/>
      </c>
      <c r="H33" s="17" t="str">
        <f t="shared" ca="1" si="6"/>
        <v/>
      </c>
      <c r="I33" s="17" t="str">
        <f t="shared" ca="1" si="6"/>
        <v/>
      </c>
      <c r="J33" s="9"/>
      <c r="K33" s="17" t="str">
        <f ca="1">IF(Q32="","",IF(MONTH(Q32+1)&lt;&gt;MONTH(Q32),"",Q32+1))</f>
        <v/>
      </c>
      <c r="L33" s="17" t="str">
        <f ca="1">IF(K33="","",IF(MONTH(K33+1)&lt;&gt;MONTH(K33),"",K33+1))</f>
        <v/>
      </c>
      <c r="M33" s="17" t="str">
        <f t="shared" ca="1" si="7"/>
        <v/>
      </c>
      <c r="N33" s="17" t="str">
        <f t="shared" ca="1" si="7"/>
        <v/>
      </c>
      <c r="O33" s="17" t="str">
        <f t="shared" ca="1" si="7"/>
        <v/>
      </c>
      <c r="P33" s="17" t="str">
        <f t="shared" ca="1" si="7"/>
        <v/>
      </c>
      <c r="Q33" s="17" t="str">
        <f t="shared" ca="1" si="7"/>
        <v/>
      </c>
      <c r="R33" s="9"/>
      <c r="S33" s="17" t="str">
        <f ca="1">IF(Y32="","",IF(MONTH(Y32+1)&lt;&gt;MONTH(Y32),"",Y32+1))</f>
        <v/>
      </c>
      <c r="T33" s="17" t="str">
        <f ca="1">IF(S33="","",IF(MONTH(S33+1)&lt;&gt;MONTH(S33),"",S33+1))</f>
        <v/>
      </c>
      <c r="U33" s="17" t="str">
        <f t="shared" ca="1" si="8"/>
        <v/>
      </c>
      <c r="V33" s="17" t="str">
        <f t="shared" ca="1" si="8"/>
        <v/>
      </c>
      <c r="W33" s="17" t="str">
        <f t="shared" ca="1" si="8"/>
        <v/>
      </c>
      <c r="X33" s="17" t="str">
        <f t="shared" ca="1" si="8"/>
        <v/>
      </c>
      <c r="Y33" s="17" t="str">
        <f t="shared" ca="1" si="8"/>
        <v/>
      </c>
      <c r="Z33" s="6"/>
    </row>
    <row r="34" spans="1:26" ht="8.65" customHeight="1" x14ac:dyDescent="0.3">
      <c r="A34" s="1"/>
      <c r="B34" s="1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6"/>
    </row>
    <row r="35" spans="1:26" ht="26.25" x14ac:dyDescent="0.35">
      <c r="A35" s="1"/>
      <c r="B35" s="11"/>
      <c r="C35" s="75">
        <f ca="1">DATE(YEAR(S26+42),MONTH(S26+42),1)</f>
        <v>45566</v>
      </c>
      <c r="D35" s="75"/>
      <c r="E35" s="75"/>
      <c r="F35" s="75"/>
      <c r="G35" s="75"/>
      <c r="H35" s="75"/>
      <c r="I35" s="75"/>
      <c r="J35" s="9"/>
      <c r="K35" s="75">
        <f ca="1">DATE(YEAR(C35+42),MONTH(C35+42),1)</f>
        <v>45597</v>
      </c>
      <c r="L35" s="75"/>
      <c r="M35" s="75"/>
      <c r="N35" s="75"/>
      <c r="O35" s="75"/>
      <c r="P35" s="75"/>
      <c r="Q35" s="75"/>
      <c r="R35" s="9"/>
      <c r="S35" s="75">
        <f ca="1">DATE(YEAR(K35+42),MONTH(K35+42),1)</f>
        <v>45627</v>
      </c>
      <c r="T35" s="75"/>
      <c r="U35" s="75"/>
      <c r="V35" s="75"/>
      <c r="W35" s="75"/>
      <c r="X35" s="75"/>
      <c r="Y35" s="75"/>
      <c r="Z35" s="6"/>
    </row>
    <row r="36" spans="1:26" ht="26.25" x14ac:dyDescent="0.3">
      <c r="A36" s="1"/>
      <c r="B36" s="12"/>
      <c r="C36" s="14" t="str">
        <f>CHOOSE(1+MOD($P$2+1-2,7),"S","M","T","W","T","F","S")</f>
        <v>S</v>
      </c>
      <c r="D36" s="14" t="str">
        <f>CHOOSE(1+MOD($P$2+2-2,7),"S","M","T","W","T","F","S")</f>
        <v>M</v>
      </c>
      <c r="E36" s="14" t="str">
        <f>CHOOSE(1+MOD($P$2+3-2,7),"S","M","T","W","T","F","S")</f>
        <v>T</v>
      </c>
      <c r="F36" s="14" t="str">
        <f>CHOOSE(1+MOD($P$2+4-2,7),"S","M","T","W","T","F","S")</f>
        <v>W</v>
      </c>
      <c r="G36" s="14" t="str">
        <f>CHOOSE(1+MOD($P$2+5-2,7),"S","M","T","W","T","F","S")</f>
        <v>T</v>
      </c>
      <c r="H36" s="14" t="str">
        <f>CHOOSE(1+MOD($P$2+6-2,7),"S","M","T","W","T","F","S")</f>
        <v>F</v>
      </c>
      <c r="I36" s="14" t="str">
        <f>CHOOSE(1+MOD($P$2+7-2,7),"S","M","T","W","T","F","S")</f>
        <v>S</v>
      </c>
      <c r="J36" s="9"/>
      <c r="K36" s="14" t="str">
        <f>CHOOSE(1+MOD($P$2+1-2,7),"S","M","T","W","T","F","S")</f>
        <v>S</v>
      </c>
      <c r="L36" s="14" t="str">
        <f>CHOOSE(1+MOD($P$2+2-2,7),"S","M","T","W","T","F","S")</f>
        <v>M</v>
      </c>
      <c r="M36" s="14" t="str">
        <f>CHOOSE(1+MOD($P$2+3-2,7),"S","M","T","W","T","F","S")</f>
        <v>T</v>
      </c>
      <c r="N36" s="14" t="str">
        <f>CHOOSE(1+MOD($P$2+4-2,7),"S","M","T","W","T","F","S")</f>
        <v>W</v>
      </c>
      <c r="O36" s="14" t="str">
        <f>CHOOSE(1+MOD($P$2+5-2,7),"S","M","T","W","T","F","S")</f>
        <v>T</v>
      </c>
      <c r="P36" s="14" t="str">
        <f>CHOOSE(1+MOD($P$2+6-2,7),"S","M","T","W","T","F","S")</f>
        <v>F</v>
      </c>
      <c r="Q36" s="14" t="str">
        <f>CHOOSE(1+MOD($P$2+7-2,7),"S","M","T","W","T","F","S")</f>
        <v>S</v>
      </c>
      <c r="R36" s="9"/>
      <c r="S36" s="14" t="str">
        <f>CHOOSE(1+MOD($P$2+1-2,7),"S","M","T","W","T","F","S")</f>
        <v>S</v>
      </c>
      <c r="T36" s="14" t="str">
        <f>CHOOSE(1+MOD($P$2+2-2,7),"S","M","T","W","T","F","S")</f>
        <v>M</v>
      </c>
      <c r="U36" s="14" t="str">
        <f>CHOOSE(1+MOD($P$2+3-2,7),"S","M","T","W","T","F","S")</f>
        <v>T</v>
      </c>
      <c r="V36" s="14" t="str">
        <f>CHOOSE(1+MOD($P$2+4-2,7),"S","M","T","W","T","F","S")</f>
        <v>W</v>
      </c>
      <c r="W36" s="14" t="str">
        <f>CHOOSE(1+MOD($P$2+5-2,7),"S","M","T","W","T","F","S")</f>
        <v>T</v>
      </c>
      <c r="X36" s="14" t="str">
        <f>CHOOSE(1+MOD($P$2+6-2,7),"S","M","T","W","T","F","S")</f>
        <v>F</v>
      </c>
      <c r="Y36" s="14" t="str">
        <f>CHOOSE(1+MOD($P$2+7-2,7),"S","M","T","W","T","F","S")</f>
        <v>S</v>
      </c>
      <c r="Z36" s="6"/>
    </row>
    <row r="37" spans="1:26" ht="26.25" x14ac:dyDescent="0.3">
      <c r="A37" s="1"/>
      <c r="B37" s="12"/>
      <c r="C37" s="17" t="str">
        <f ca="1">IF(WEEKDAY(C35,1)=MOD($P$2,7),C35,"")</f>
        <v/>
      </c>
      <c r="D37" s="17" t="str">
        <f ca="1">IF(C37="",IF(WEEKDAY(C35,1)=MOD($P$2,7)+1,C35,""),C37+1)</f>
        <v/>
      </c>
      <c r="E37" s="17">
        <f ca="1">IF(D37="",IF(WEEKDAY(C35,1)=MOD($P$2+1,7)+1,C35,""),D37+1)</f>
        <v>45566</v>
      </c>
      <c r="F37" s="17">
        <f ca="1">IF(E37="",IF(WEEKDAY(C35,1)=MOD($P$2+2,7)+1,C35,""),E37+1)</f>
        <v>45567</v>
      </c>
      <c r="G37" s="17">
        <f ca="1">IF(F37="",IF(WEEKDAY(C35,1)=MOD($P$2+3,7)+1,C35,""),F37+1)</f>
        <v>45568</v>
      </c>
      <c r="H37" s="17">
        <f ca="1">IF(G37="",IF(WEEKDAY(C35,1)=MOD($P$2+4,7)+1,C35,""),G37+1)</f>
        <v>45569</v>
      </c>
      <c r="I37" s="17">
        <f ca="1">IF(H37="",IF(WEEKDAY(C35,1)=MOD($P$2+5,7)+1,C35,""),H37+1)</f>
        <v>45570</v>
      </c>
      <c r="J37" s="9"/>
      <c r="K37" s="17" t="str">
        <f ca="1">IF(WEEKDAY(K35,1)=MOD($P$2,7),K35,"")</f>
        <v/>
      </c>
      <c r="L37" s="17" t="str">
        <f ca="1">IF(K37="",IF(WEEKDAY(K35,1)=MOD($P$2,7)+1,K35,""),K37+1)</f>
        <v/>
      </c>
      <c r="M37" s="17" t="str">
        <f ca="1">IF(L37="",IF(WEEKDAY(K35,1)=MOD($P$2+1,7)+1,K35,""),L37+1)</f>
        <v/>
      </c>
      <c r="N37" s="17" t="str">
        <f ca="1">IF(M37="",IF(WEEKDAY(K35,1)=MOD($P$2+2,7)+1,K35,""),M37+1)</f>
        <v/>
      </c>
      <c r="O37" s="17" t="str">
        <f ca="1">IF(N37="",IF(WEEKDAY(K35,1)=MOD($P$2+3,7)+1,K35,""),N37+1)</f>
        <v/>
      </c>
      <c r="P37" s="17">
        <f ca="1">IF(O37="",IF(WEEKDAY(K35,1)=MOD($P$2+4,7)+1,K35,""),O37+1)</f>
        <v>45597</v>
      </c>
      <c r="Q37" s="17">
        <f ca="1">IF(P37="",IF(WEEKDAY(K35,1)=MOD($P$2+5,7)+1,K35,""),P37+1)</f>
        <v>45598</v>
      </c>
      <c r="R37" s="9"/>
      <c r="S37" s="17">
        <f ca="1">IF(WEEKDAY(S35,1)=MOD($P$2,7),S35,"")</f>
        <v>45627</v>
      </c>
      <c r="T37" s="17">
        <f ca="1">IF(S37="",IF(WEEKDAY(S35,1)=MOD($P$2,7)+1,S35,""),S37+1)</f>
        <v>45628</v>
      </c>
      <c r="U37" s="17">
        <f ca="1">IF(T37="",IF(WEEKDAY(S35,1)=MOD($P$2+1,7)+1,S35,""),T37+1)</f>
        <v>45629</v>
      </c>
      <c r="V37" s="17">
        <f ca="1">IF(U37="",IF(WEEKDAY(S35,1)=MOD($P$2+2,7)+1,S35,""),U37+1)</f>
        <v>45630</v>
      </c>
      <c r="W37" s="17">
        <f ca="1">IF(V37="",IF(WEEKDAY(S35,1)=MOD($P$2+3,7)+1,S35,""),V37+1)</f>
        <v>45631</v>
      </c>
      <c r="X37" s="17">
        <f ca="1">IF(W37="",IF(WEEKDAY(S35,1)=MOD($P$2+4,7)+1,S35,""),W37+1)</f>
        <v>45632</v>
      </c>
      <c r="Y37" s="17">
        <f ca="1">IF(X37="",IF(WEEKDAY(S35,1)=MOD($P$2+5,7)+1,S35,""),X37+1)</f>
        <v>45633</v>
      </c>
      <c r="Z37" s="6"/>
    </row>
    <row r="38" spans="1:26" ht="26.25" x14ac:dyDescent="0.3">
      <c r="A38" s="1"/>
      <c r="B38" s="12"/>
      <c r="C38" s="17">
        <f ca="1">IF(I37="","",IF(MONTH(I37+1)&lt;&gt;MONTH(I37),"",I37+1))</f>
        <v>45571</v>
      </c>
      <c r="D38" s="17">
        <f ca="1">IF(C38="","",IF(MONTH(C38+1)&lt;&gt;MONTH(C38),"",C38+1))</f>
        <v>45572</v>
      </c>
      <c r="E38" s="17">
        <f t="shared" ref="E38:I42" ca="1" si="9">IF(D38="","",IF(MONTH(D38+1)&lt;&gt;MONTH(D38),"",D38+1))</f>
        <v>45573</v>
      </c>
      <c r="F38" s="17">
        <f t="shared" ca="1" si="9"/>
        <v>45574</v>
      </c>
      <c r="G38" s="17">
        <f t="shared" ca="1" si="9"/>
        <v>45575</v>
      </c>
      <c r="H38" s="17">
        <f t="shared" ca="1" si="9"/>
        <v>45576</v>
      </c>
      <c r="I38" s="17">
        <f t="shared" ca="1" si="9"/>
        <v>45577</v>
      </c>
      <c r="J38" s="9"/>
      <c r="K38" s="17">
        <f ca="1">IF(Q37="","",IF(MONTH(Q37+1)&lt;&gt;MONTH(Q37),"",Q37+1))</f>
        <v>45599</v>
      </c>
      <c r="L38" s="17">
        <f ca="1">IF(K38="","",IF(MONTH(K38+1)&lt;&gt;MONTH(K38),"",K38+1))</f>
        <v>45600</v>
      </c>
      <c r="M38" s="17">
        <f t="shared" ref="M38:Q42" ca="1" si="10">IF(L38="","",IF(MONTH(L38+1)&lt;&gt;MONTH(L38),"",L38+1))</f>
        <v>45601</v>
      </c>
      <c r="N38" s="17">
        <f t="shared" ca="1" si="10"/>
        <v>45602</v>
      </c>
      <c r="O38" s="17">
        <f t="shared" ca="1" si="10"/>
        <v>45603</v>
      </c>
      <c r="P38" s="17">
        <f t="shared" ca="1" si="10"/>
        <v>45604</v>
      </c>
      <c r="Q38" s="17">
        <f t="shared" ca="1" si="10"/>
        <v>45605</v>
      </c>
      <c r="R38" s="9"/>
      <c r="S38" s="17">
        <f ca="1">IF(Y37="","",IF(MONTH(Y37+1)&lt;&gt;MONTH(Y37),"",Y37+1))</f>
        <v>45634</v>
      </c>
      <c r="T38" s="17">
        <f ca="1">IF(S38="","",IF(MONTH(S38+1)&lt;&gt;MONTH(S38),"",S38+1))</f>
        <v>45635</v>
      </c>
      <c r="U38" s="17">
        <f t="shared" ref="U38:Y42" ca="1" si="11">IF(T38="","",IF(MONTH(T38+1)&lt;&gt;MONTH(T38),"",T38+1))</f>
        <v>45636</v>
      </c>
      <c r="V38" s="17">
        <f t="shared" ca="1" si="11"/>
        <v>45637</v>
      </c>
      <c r="W38" s="17">
        <f t="shared" ca="1" si="11"/>
        <v>45638</v>
      </c>
      <c r="X38" s="17">
        <f t="shared" ca="1" si="11"/>
        <v>45639</v>
      </c>
      <c r="Y38" s="17">
        <f t="shared" ca="1" si="11"/>
        <v>45640</v>
      </c>
      <c r="Z38" s="6"/>
    </row>
    <row r="39" spans="1:26" ht="26.25" x14ac:dyDescent="0.3">
      <c r="A39" s="1"/>
      <c r="B39" s="12"/>
      <c r="C39" s="17">
        <f ca="1">IF(I38="","",IF(MONTH(I38+1)&lt;&gt;MONTH(I38),"",I38+1))</f>
        <v>45578</v>
      </c>
      <c r="D39" s="17">
        <f ca="1">IF(C39="","",IF(MONTH(C39+1)&lt;&gt;MONTH(C39),"",C39+1))</f>
        <v>45579</v>
      </c>
      <c r="E39" s="17">
        <f t="shared" ca="1" si="9"/>
        <v>45580</v>
      </c>
      <c r="F39" s="17">
        <f t="shared" ca="1" si="9"/>
        <v>45581</v>
      </c>
      <c r="G39" s="17">
        <f t="shared" ca="1" si="9"/>
        <v>45582</v>
      </c>
      <c r="H39" s="17">
        <f t="shared" ca="1" si="9"/>
        <v>45583</v>
      </c>
      <c r="I39" s="17">
        <f t="shared" ca="1" si="9"/>
        <v>45584</v>
      </c>
      <c r="J39" s="9"/>
      <c r="K39" s="17">
        <f ca="1">IF(Q38="","",IF(MONTH(Q38+1)&lt;&gt;MONTH(Q38),"",Q38+1))</f>
        <v>45606</v>
      </c>
      <c r="L39" s="17">
        <f ca="1">IF(K39="","",IF(MONTH(K39+1)&lt;&gt;MONTH(K39),"",K39+1))</f>
        <v>45607</v>
      </c>
      <c r="M39" s="17">
        <f t="shared" ca="1" si="10"/>
        <v>45608</v>
      </c>
      <c r="N39" s="17">
        <f t="shared" ca="1" si="10"/>
        <v>45609</v>
      </c>
      <c r="O39" s="17">
        <f t="shared" ca="1" si="10"/>
        <v>45610</v>
      </c>
      <c r="P39" s="17">
        <f t="shared" ca="1" si="10"/>
        <v>45611</v>
      </c>
      <c r="Q39" s="17">
        <f t="shared" ca="1" si="10"/>
        <v>45612</v>
      </c>
      <c r="R39" s="9"/>
      <c r="S39" s="17">
        <f ca="1">IF(Y38="","",IF(MONTH(Y38+1)&lt;&gt;MONTH(Y38),"",Y38+1))</f>
        <v>45641</v>
      </c>
      <c r="T39" s="17">
        <f ca="1">IF(S39="","",IF(MONTH(S39+1)&lt;&gt;MONTH(S39),"",S39+1))</f>
        <v>45642</v>
      </c>
      <c r="U39" s="17">
        <f t="shared" ca="1" si="11"/>
        <v>45643</v>
      </c>
      <c r="V39" s="17">
        <f t="shared" ca="1" si="11"/>
        <v>45644</v>
      </c>
      <c r="W39" s="17">
        <f t="shared" ca="1" si="11"/>
        <v>45645</v>
      </c>
      <c r="X39" s="17">
        <f t="shared" ca="1" si="11"/>
        <v>45646</v>
      </c>
      <c r="Y39" s="17">
        <f t="shared" ca="1" si="11"/>
        <v>45647</v>
      </c>
      <c r="Z39" s="6"/>
    </row>
    <row r="40" spans="1:26" ht="26.25" x14ac:dyDescent="0.3">
      <c r="A40" s="1"/>
      <c r="B40" s="12"/>
      <c r="C40" s="17">
        <f ca="1">IF(I39="","",IF(MONTH(I39+1)&lt;&gt;MONTH(I39),"",I39+1))</f>
        <v>45585</v>
      </c>
      <c r="D40" s="17">
        <f ca="1">IF(C40="","",IF(MONTH(C40+1)&lt;&gt;MONTH(C40),"",C40+1))</f>
        <v>45586</v>
      </c>
      <c r="E40" s="17">
        <f t="shared" ca="1" si="9"/>
        <v>45587</v>
      </c>
      <c r="F40" s="17">
        <f t="shared" ca="1" si="9"/>
        <v>45588</v>
      </c>
      <c r="G40" s="17">
        <f t="shared" ca="1" si="9"/>
        <v>45589</v>
      </c>
      <c r="H40" s="17">
        <f t="shared" ca="1" si="9"/>
        <v>45590</v>
      </c>
      <c r="I40" s="17">
        <f t="shared" ca="1" si="9"/>
        <v>45591</v>
      </c>
      <c r="J40" s="9"/>
      <c r="K40" s="17">
        <f ca="1">IF(Q39="","",IF(MONTH(Q39+1)&lt;&gt;MONTH(Q39),"",Q39+1))</f>
        <v>45613</v>
      </c>
      <c r="L40" s="17">
        <f ca="1">IF(K40="","",IF(MONTH(K40+1)&lt;&gt;MONTH(K40),"",K40+1))</f>
        <v>45614</v>
      </c>
      <c r="M40" s="17">
        <f t="shared" ca="1" si="10"/>
        <v>45615</v>
      </c>
      <c r="N40" s="17">
        <f t="shared" ca="1" si="10"/>
        <v>45616</v>
      </c>
      <c r="O40" s="17">
        <f t="shared" ca="1" si="10"/>
        <v>45617</v>
      </c>
      <c r="P40" s="17">
        <f t="shared" ca="1" si="10"/>
        <v>45618</v>
      </c>
      <c r="Q40" s="17">
        <f t="shared" ca="1" si="10"/>
        <v>45619</v>
      </c>
      <c r="R40" s="9"/>
      <c r="S40" s="17">
        <f ca="1">IF(Y39="","",IF(MONTH(Y39+1)&lt;&gt;MONTH(Y39),"",Y39+1))</f>
        <v>45648</v>
      </c>
      <c r="T40" s="17">
        <f ca="1">IF(S40="","",IF(MONTH(S40+1)&lt;&gt;MONTH(S40),"",S40+1))</f>
        <v>45649</v>
      </c>
      <c r="U40" s="17">
        <f t="shared" ca="1" si="11"/>
        <v>45650</v>
      </c>
      <c r="V40" s="17">
        <f t="shared" ca="1" si="11"/>
        <v>45651</v>
      </c>
      <c r="W40" s="17">
        <f t="shared" ca="1" si="11"/>
        <v>45652</v>
      </c>
      <c r="X40" s="17">
        <f t="shared" ca="1" si="11"/>
        <v>45653</v>
      </c>
      <c r="Y40" s="17">
        <f t="shared" ca="1" si="11"/>
        <v>45654</v>
      </c>
      <c r="Z40" s="6"/>
    </row>
    <row r="41" spans="1:26" ht="26.25" x14ac:dyDescent="0.3">
      <c r="A41" s="1"/>
      <c r="B41" s="12"/>
      <c r="C41" s="17">
        <f ca="1">IF(I40="","",IF(MONTH(I40+1)&lt;&gt;MONTH(I40),"",I40+1))</f>
        <v>45592</v>
      </c>
      <c r="D41" s="17">
        <f ca="1">IF(C41="","",IF(MONTH(C41+1)&lt;&gt;MONTH(C41),"",C41+1))</f>
        <v>45593</v>
      </c>
      <c r="E41" s="17">
        <f t="shared" ca="1" si="9"/>
        <v>45594</v>
      </c>
      <c r="F41" s="17">
        <f t="shared" ca="1" si="9"/>
        <v>45595</v>
      </c>
      <c r="G41" s="17">
        <f t="shared" ca="1" si="9"/>
        <v>45596</v>
      </c>
      <c r="H41" s="17" t="str">
        <f t="shared" ca="1" si="9"/>
        <v/>
      </c>
      <c r="I41" s="17" t="str">
        <f t="shared" ca="1" si="9"/>
        <v/>
      </c>
      <c r="J41" s="9"/>
      <c r="K41" s="17">
        <f ca="1">IF(Q40="","",IF(MONTH(Q40+1)&lt;&gt;MONTH(Q40),"",Q40+1))</f>
        <v>45620</v>
      </c>
      <c r="L41" s="17">
        <f ca="1">IF(K41="","",IF(MONTH(K41+1)&lt;&gt;MONTH(K41),"",K41+1))</f>
        <v>45621</v>
      </c>
      <c r="M41" s="17">
        <f t="shared" ca="1" si="10"/>
        <v>45622</v>
      </c>
      <c r="N41" s="17">
        <f t="shared" ca="1" si="10"/>
        <v>45623</v>
      </c>
      <c r="O41" s="17">
        <f t="shared" ca="1" si="10"/>
        <v>45624</v>
      </c>
      <c r="P41" s="17">
        <f t="shared" ca="1" si="10"/>
        <v>45625</v>
      </c>
      <c r="Q41" s="17">
        <f t="shared" ca="1" si="10"/>
        <v>45626</v>
      </c>
      <c r="R41" s="9"/>
      <c r="S41" s="17">
        <f ca="1">IF(Y40="","",IF(MONTH(Y40+1)&lt;&gt;MONTH(Y40),"",Y40+1))</f>
        <v>45655</v>
      </c>
      <c r="T41" s="17">
        <f ca="1">IF(S41="","",IF(MONTH(S41+1)&lt;&gt;MONTH(S41),"",S41+1))</f>
        <v>45656</v>
      </c>
      <c r="U41" s="17">
        <f t="shared" ca="1" si="11"/>
        <v>45657</v>
      </c>
      <c r="V41" s="17" t="str">
        <f t="shared" ca="1" si="11"/>
        <v/>
      </c>
      <c r="W41" s="17" t="str">
        <f t="shared" ca="1" si="11"/>
        <v/>
      </c>
      <c r="X41" s="17" t="str">
        <f t="shared" ca="1" si="11"/>
        <v/>
      </c>
      <c r="Y41" s="17" t="str">
        <f t="shared" ca="1" si="11"/>
        <v/>
      </c>
      <c r="Z41" s="6"/>
    </row>
    <row r="42" spans="1:26" ht="28.5" customHeight="1" x14ac:dyDescent="0.3">
      <c r="A42" s="1"/>
      <c r="B42" s="12"/>
      <c r="C42" s="17" t="str">
        <f ca="1">IF(I41="","",IF(MONTH(I41+1)&lt;&gt;MONTH(I41),"",I41+1))</f>
        <v/>
      </c>
      <c r="D42" s="17" t="str">
        <f ca="1">IF(C42="","",IF(MONTH(C42+1)&lt;&gt;MONTH(C42),"",C42+1))</f>
        <v/>
      </c>
      <c r="E42" s="17" t="str">
        <f t="shared" ca="1" si="9"/>
        <v/>
      </c>
      <c r="F42" s="17" t="str">
        <f t="shared" ca="1" si="9"/>
        <v/>
      </c>
      <c r="G42" s="17" t="str">
        <f t="shared" ca="1" si="9"/>
        <v/>
      </c>
      <c r="H42" s="17" t="str">
        <f t="shared" ca="1" si="9"/>
        <v/>
      </c>
      <c r="I42" s="17" t="str">
        <f t="shared" ca="1" si="9"/>
        <v/>
      </c>
      <c r="J42" s="9"/>
      <c r="K42" s="17" t="str">
        <f ca="1">IF(Q41="","",IF(MONTH(Q41+1)&lt;&gt;MONTH(Q41),"",Q41+1))</f>
        <v/>
      </c>
      <c r="L42" s="17" t="str">
        <f ca="1">IF(K42="","",IF(MONTH(K42+1)&lt;&gt;MONTH(K42),"",K42+1))</f>
        <v/>
      </c>
      <c r="M42" s="17" t="str">
        <f t="shared" ca="1" si="10"/>
        <v/>
      </c>
      <c r="N42" s="17" t="str">
        <f t="shared" ca="1" si="10"/>
        <v/>
      </c>
      <c r="O42" s="17" t="str">
        <f t="shared" ca="1" si="10"/>
        <v/>
      </c>
      <c r="P42" s="17" t="str">
        <f t="shared" ca="1" si="10"/>
        <v/>
      </c>
      <c r="Q42" s="17" t="str">
        <f t="shared" ca="1" si="10"/>
        <v/>
      </c>
      <c r="R42" s="9"/>
      <c r="S42" s="17" t="str">
        <f ca="1">IF(Y41="","",IF(MONTH(Y41+1)&lt;&gt;MONTH(Y41),"",Y41+1))</f>
        <v/>
      </c>
      <c r="T42" s="17" t="str">
        <f ca="1">IF(S42="","",IF(MONTH(S42+1)&lt;&gt;MONTH(S42),"",S42+1))</f>
        <v/>
      </c>
      <c r="U42" s="17" t="str">
        <f t="shared" ca="1" si="11"/>
        <v/>
      </c>
      <c r="V42" s="17" t="str">
        <f t="shared" ca="1" si="11"/>
        <v/>
      </c>
      <c r="W42" s="17" t="str">
        <f t="shared" ca="1" si="11"/>
        <v/>
      </c>
      <c r="X42" s="17" t="str">
        <f t="shared" ca="1" si="11"/>
        <v/>
      </c>
      <c r="Y42" s="17" t="str">
        <f t="shared" ca="1" si="11"/>
        <v/>
      </c>
      <c r="Z42" s="6"/>
    </row>
    <row r="43" spans="1:26" ht="12" customHeight="1" x14ac:dyDescent="0.25">
      <c r="A43" s="1"/>
      <c r="B43" s="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6"/>
    </row>
    <row r="44" spans="1:26" ht="9" customHeight="1" x14ac:dyDescent="0.25">
      <c r="A44" s="1"/>
      <c r="B44" s="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6"/>
    </row>
    <row r="45" spans="1:26" x14ac:dyDescent="0.25">
      <c r="A45" s="1"/>
      <c r="B45" s="1"/>
      <c r="C45" s="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7" spans="1:26" ht="23.25" x14ac:dyDescent="0.35">
      <c r="D47" s="23"/>
      <c r="E47" s="24" t="s">
        <v>10</v>
      </c>
    </row>
    <row r="48" spans="1:26" ht="23.25" x14ac:dyDescent="0.35">
      <c r="D48" s="25"/>
      <c r="E48" s="24" t="s">
        <v>11</v>
      </c>
    </row>
    <row r="49" spans="4:5" ht="23.25" x14ac:dyDescent="0.35">
      <c r="D49" s="26"/>
      <c r="E49" s="24" t="s">
        <v>12</v>
      </c>
    </row>
    <row r="50" spans="4:5" ht="23.25" x14ac:dyDescent="0.35">
      <c r="D50" s="27"/>
      <c r="E50" s="24" t="s">
        <v>13</v>
      </c>
    </row>
    <row r="51" spans="4:5" ht="23.25" x14ac:dyDescent="0.35">
      <c r="D51" s="28"/>
      <c r="E51" s="24" t="s">
        <v>14</v>
      </c>
    </row>
  </sheetData>
  <mergeCells count="17">
    <mergeCell ref="C8:I8"/>
    <mergeCell ref="K8:Q8"/>
    <mergeCell ref="S8:Y8"/>
    <mergeCell ref="E2:G2"/>
    <mergeCell ref="K2:L2"/>
    <mergeCell ref="P2:Q2"/>
    <mergeCell ref="C5:I6"/>
    <mergeCell ref="J5:Y6"/>
    <mergeCell ref="C35:I35"/>
    <mergeCell ref="K35:Q35"/>
    <mergeCell ref="S35:Y35"/>
    <mergeCell ref="C17:I17"/>
    <mergeCell ref="K17:Q17"/>
    <mergeCell ref="S17:Y17"/>
    <mergeCell ref="C26:I26"/>
    <mergeCell ref="K26:Q26"/>
    <mergeCell ref="S26:Y26"/>
  </mergeCells>
  <conditionalFormatting sqref="C8">
    <cfRule type="expression" dxfId="59" priority="12">
      <formula>$K$2=1</formula>
    </cfRule>
  </conditionalFormatting>
  <conditionalFormatting sqref="C17">
    <cfRule type="expression" dxfId="58" priority="9">
      <formula>$K$2=1</formula>
    </cfRule>
  </conditionalFormatting>
  <conditionalFormatting sqref="C26">
    <cfRule type="expression" dxfId="57" priority="6">
      <formula>$K$2=1</formula>
    </cfRule>
  </conditionalFormatting>
  <conditionalFormatting sqref="C35">
    <cfRule type="expression" dxfId="56" priority="3">
      <formula>$K$2=1</formula>
    </cfRule>
  </conditionalFormatting>
  <conditionalFormatting sqref="K8">
    <cfRule type="expression" dxfId="55" priority="11">
      <formula>$K$2=1</formula>
    </cfRule>
  </conditionalFormatting>
  <conditionalFormatting sqref="K17">
    <cfRule type="expression" dxfId="54" priority="8">
      <formula>$K$2=1</formula>
    </cfRule>
  </conditionalFormatting>
  <conditionalFormatting sqref="K26">
    <cfRule type="expression" dxfId="53" priority="5">
      <formula>$K$2=1</formula>
    </cfRule>
  </conditionalFormatting>
  <conditionalFormatting sqref="K35">
    <cfRule type="expression" dxfId="52" priority="2">
      <formula>$K$2=1</formula>
    </cfRule>
  </conditionalFormatting>
  <conditionalFormatting sqref="S8">
    <cfRule type="expression" dxfId="51" priority="10">
      <formula>$K$2=1</formula>
    </cfRule>
  </conditionalFormatting>
  <conditionalFormatting sqref="S17">
    <cfRule type="expression" dxfId="50" priority="7">
      <formula>$K$2=1</formula>
    </cfRule>
  </conditionalFormatting>
  <conditionalFormatting sqref="S26">
    <cfRule type="expression" dxfId="49" priority="4">
      <formula>$K$2=1</formula>
    </cfRule>
  </conditionalFormatting>
  <conditionalFormatting sqref="S35">
    <cfRule type="expression" dxfId="48" priority="1">
      <formula>$K$2=1</formula>
    </cfRule>
  </conditionalFormatting>
  <dataValidations count="5">
    <dataValidation allowBlank="1" showInputMessage="1" showErrorMessage="1" prompt="Year is automatically updated in this cell" sqref="C5:I6" xr:uid="{00000000-0002-0000-0000-000000000000}"/>
    <dataValidation allowBlank="1" showInputMessage="1" showErrorMessage="1" prompt="Select starting day in this cell. Enter 1 for Sunday, 2 for Monday, and so on." sqref="P2:Q2" xr:uid="{00000000-0002-0000-0000-000001000000}"/>
    <dataValidation allowBlank="1" showInputMessage="1" showErrorMessage="1" prompt="Enter starting month in this cell" sqref="K2:L2" xr:uid="{00000000-0002-0000-0000-000002000000}"/>
    <dataValidation allowBlank="1" showInputMessage="1" showErrorMessage="1" prompt="Enter starting year in this cell" sqref="E2:G2" xr:uid="{00000000-0002-0000-0000-000003000000}"/>
    <dataValidation allowBlank="1" showInputMessage="1" showErrorMessage="1" prompt="Enter the year in cell E2 and starting month in cell K2. Change the starting day of the week in cell P2._x000a__x000a_The calendar starts with January in cell C8. The rest of the calendar will automatically update based on values in cells E2, K2, and P2." sqref="A1" xr:uid="{00000000-0002-0000-0000-000004000000}"/>
  </dataValidations>
  <pageMargins left="0.7" right="0.7" top="0.75" bottom="0.7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5"/>
  <sheetViews>
    <sheetView showGridLines="0" zoomScale="60" zoomScaleNormal="60" workbookViewId="0">
      <selection activeCell="AD27" sqref="AD27"/>
    </sheetView>
    <sheetView workbookViewId="1"/>
  </sheetViews>
  <sheetFormatPr defaultRowHeight="15" x14ac:dyDescent="0.25"/>
  <cols>
    <col min="1" max="2" width="3.42578125" customWidth="1"/>
    <col min="3" max="3" width="10.7109375" customWidth="1"/>
    <col min="4" max="4" width="135.28515625" customWidth="1"/>
    <col min="5" max="5" width="3.28515625" customWidth="1"/>
    <col min="6" max="12" width="6.5703125" customWidth="1"/>
    <col min="13" max="13" width="2" customWidth="1"/>
    <col min="14" max="20" width="6.5703125" customWidth="1"/>
    <col min="21" max="21" width="1.7109375" customWidth="1"/>
    <col min="22" max="28" width="6.5703125" customWidth="1"/>
    <col min="29" max="29" width="5.28515625" customWidth="1"/>
    <col min="31" max="31" width="60" bestFit="1" customWidth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x14ac:dyDescent="0.25">
      <c r="A2" s="1"/>
      <c r="B2" s="1"/>
      <c r="C2" s="1"/>
      <c r="D2" s="1"/>
      <c r="E2" s="2"/>
      <c r="F2" s="2"/>
      <c r="G2" s="3" t="s">
        <v>0</v>
      </c>
      <c r="H2" s="77">
        <v>2023</v>
      </c>
      <c r="I2" s="77"/>
      <c r="J2" s="77"/>
      <c r="K2" s="2"/>
      <c r="L2" s="2"/>
      <c r="M2" s="3" t="s">
        <v>1</v>
      </c>
      <c r="N2" s="77">
        <v>1</v>
      </c>
      <c r="O2" s="77"/>
      <c r="P2" s="2"/>
      <c r="Q2" s="2"/>
      <c r="R2" s="3" t="s">
        <v>2</v>
      </c>
      <c r="S2" s="77">
        <v>1</v>
      </c>
      <c r="T2" s="77"/>
      <c r="U2" s="4" t="s">
        <v>3</v>
      </c>
      <c r="V2" s="2"/>
      <c r="W2" s="2"/>
      <c r="X2" s="2"/>
      <c r="Y2" s="2"/>
      <c r="Z2" s="2"/>
      <c r="AA2" s="2"/>
      <c r="AB2" s="5"/>
      <c r="AC2" s="2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1" ht="6" customHeight="1" x14ac:dyDescent="0.25">
      <c r="A4" s="1"/>
      <c r="B4" s="86" t="s">
        <v>15</v>
      </c>
      <c r="C4" s="86"/>
      <c r="D4" s="8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1" x14ac:dyDescent="0.25">
      <c r="A5" s="7"/>
      <c r="B5" s="86"/>
      <c r="C5" s="86"/>
      <c r="D5" s="86"/>
      <c r="E5" s="8"/>
      <c r="F5" s="78">
        <f>H2</f>
        <v>2023</v>
      </c>
      <c r="G5" s="78"/>
      <c r="H5" s="78"/>
      <c r="I5" s="78"/>
      <c r="J5" s="78"/>
      <c r="K5" s="78"/>
      <c r="L5" s="78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8"/>
    </row>
    <row r="6" spans="1:31" x14ac:dyDescent="0.25">
      <c r="A6" s="1"/>
      <c r="B6" s="86"/>
      <c r="C6" s="86"/>
      <c r="D6" s="86"/>
      <c r="E6" s="6"/>
      <c r="F6" s="78"/>
      <c r="G6" s="78"/>
      <c r="H6" s="78"/>
      <c r="I6" s="78"/>
      <c r="J6" s="78"/>
      <c r="K6" s="78"/>
      <c r="L6" s="78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6"/>
    </row>
    <row r="7" spans="1:31" ht="6" customHeight="1" x14ac:dyDescent="0.25">
      <c r="A7" s="1"/>
      <c r="B7" s="6"/>
      <c r="C7" s="6"/>
      <c r="D7" s="6"/>
      <c r="E7" s="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6"/>
    </row>
    <row r="8" spans="1:31" ht="28.5" x14ac:dyDescent="0.45">
      <c r="A8" s="10"/>
      <c r="B8" s="34" t="s">
        <v>16</v>
      </c>
      <c r="C8" s="87" t="s">
        <v>17</v>
      </c>
      <c r="D8" s="87"/>
      <c r="E8" s="11"/>
      <c r="F8" s="75">
        <f>DATE(H2,N2,1)</f>
        <v>44927</v>
      </c>
      <c r="G8" s="75"/>
      <c r="H8" s="75"/>
      <c r="I8" s="75"/>
      <c r="J8" s="75"/>
      <c r="K8" s="75"/>
      <c r="L8" s="75"/>
      <c r="M8" s="9"/>
      <c r="N8" s="75">
        <f>DATE(YEAR(F8+42),MONTH(F8+42),1)</f>
        <v>44958</v>
      </c>
      <c r="O8" s="75"/>
      <c r="P8" s="75"/>
      <c r="Q8" s="75"/>
      <c r="R8" s="75"/>
      <c r="S8" s="75"/>
      <c r="T8" s="75"/>
      <c r="U8" s="9"/>
      <c r="V8" s="75">
        <f>DATE(YEAR(N8+42),MONTH(N8+42),1)</f>
        <v>44986</v>
      </c>
      <c r="W8" s="75"/>
      <c r="X8" s="75"/>
      <c r="Y8" s="75"/>
      <c r="Z8" s="75"/>
      <c r="AA8" s="75"/>
      <c r="AB8" s="75"/>
      <c r="AC8" s="12"/>
    </row>
    <row r="9" spans="1:31" ht="28.5" x14ac:dyDescent="0.45">
      <c r="A9" s="13"/>
      <c r="B9" s="34" t="s">
        <v>16</v>
      </c>
      <c r="C9" s="81" t="s">
        <v>18</v>
      </c>
      <c r="D9" s="81"/>
      <c r="E9" s="12"/>
      <c r="F9" s="14" t="str">
        <f>CHOOSE(1+MOD($S$2+1-2,7),"S","M","T","W","T","F","S")</f>
        <v>S</v>
      </c>
      <c r="G9" s="14" t="str">
        <f>CHOOSE(1+MOD($S$2+2-2,7),"S","M","T","W","T","F","S")</f>
        <v>M</v>
      </c>
      <c r="H9" s="14" t="str">
        <f>CHOOSE(1+MOD($S$2+3-2,7),"S","M","T","W","T","F","S")</f>
        <v>T</v>
      </c>
      <c r="I9" s="14" t="str">
        <f>CHOOSE(1+MOD($S$2+4-2,7),"S","M","T","W","T","F","S")</f>
        <v>W</v>
      </c>
      <c r="J9" s="14" t="str">
        <f>CHOOSE(1+MOD($S$2+5-2,7),"S","M","T","W","T","F","S")</f>
        <v>T</v>
      </c>
      <c r="K9" s="14" t="str">
        <f>CHOOSE(1+MOD($S$2+6-2,7),"S","M","T","W","T","F","S")</f>
        <v>F</v>
      </c>
      <c r="L9" s="14" t="str">
        <f>CHOOSE(1+MOD($S$2+7-2,7),"S","M","T","W","T","F","S")</f>
        <v>S</v>
      </c>
      <c r="M9" s="9"/>
      <c r="N9" s="14" t="str">
        <f>CHOOSE(1+MOD($S$2+1-2,7),"S","M","T","W","T","F","S")</f>
        <v>S</v>
      </c>
      <c r="O9" s="14" t="str">
        <f>CHOOSE(1+MOD($S$2+2-2,7),"S","M","T","W","T","F","S")</f>
        <v>M</v>
      </c>
      <c r="P9" s="14" t="str">
        <f>CHOOSE(1+MOD($S$2+3-2,7),"S","M","T","W","T","F","S")</f>
        <v>T</v>
      </c>
      <c r="Q9" s="14" t="str">
        <f>CHOOSE(1+MOD($S$2+4-2,7),"S","M","T","W","T","F","S")</f>
        <v>W</v>
      </c>
      <c r="R9" s="14" t="str">
        <f>CHOOSE(1+MOD($S$2+5-2,7),"S","M","T","W","T","F","S")</f>
        <v>T</v>
      </c>
      <c r="S9" s="14" t="str">
        <f>CHOOSE(1+MOD($S$2+6-2,7),"S","M","T","W","T","F","S")</f>
        <v>F</v>
      </c>
      <c r="T9" s="14" t="str">
        <f>CHOOSE(1+MOD($S$2+7-2,7),"S","M","T","W","T","F","S")</f>
        <v>S</v>
      </c>
      <c r="U9" s="9"/>
      <c r="V9" s="14" t="str">
        <f>CHOOSE(1+MOD($S$2+1-2,7),"S","M","T","W","T","F","S")</f>
        <v>S</v>
      </c>
      <c r="W9" s="14" t="str">
        <f>CHOOSE(1+MOD($S$2+2-2,7),"S","M","T","W","T","F","S")</f>
        <v>M</v>
      </c>
      <c r="X9" s="14" t="str">
        <f>CHOOSE(1+MOD($S$2+3-2,7),"S","M","T","W","T","F","S")</f>
        <v>T</v>
      </c>
      <c r="Y9" s="14" t="str">
        <f>CHOOSE(1+MOD($S$2+4-2,7),"S","M","T","W","T","F","S")</f>
        <v>W</v>
      </c>
      <c r="Z9" s="14" t="str">
        <f>CHOOSE(1+MOD($S$2+5-2,7),"S","M","T","W","T","F","S")</f>
        <v>T</v>
      </c>
      <c r="AA9" s="14" t="str">
        <f>CHOOSE(1+MOD($S$2+6-2,7),"S","M","T","W","T","F","S")</f>
        <v>F</v>
      </c>
      <c r="AB9" s="14" t="str">
        <f>CHOOSE(1+MOD($S$2+7-2,7),"S","M","T","W","T","F","S")</f>
        <v>S</v>
      </c>
      <c r="AC9" s="15"/>
    </row>
    <row r="10" spans="1:31" ht="28.5" x14ac:dyDescent="0.45">
      <c r="A10" s="16"/>
      <c r="B10" s="34" t="s">
        <v>16</v>
      </c>
      <c r="C10" s="82" t="s">
        <v>19</v>
      </c>
      <c r="D10" s="82"/>
      <c r="E10" s="12"/>
      <c r="F10" s="17">
        <f>IF(WEEKDAY(F8,1)=MOD($S$2,7),F8,"")</f>
        <v>44927</v>
      </c>
      <c r="G10" s="17">
        <f>IF(F10="",IF(WEEKDAY(F8,1)=MOD($S$2,7)+1,F8,""),F10+1)</f>
        <v>44928</v>
      </c>
      <c r="H10" s="17">
        <f>IF(G10="",IF(WEEKDAY(F8,1)=MOD($S$2+1,7)+1,F8,""),G10+1)</f>
        <v>44929</v>
      </c>
      <c r="I10" s="17">
        <f>IF(H10="",IF(WEEKDAY(F8,1)=MOD($S$2+2,7)+1,F8,""),H10+1)</f>
        <v>44930</v>
      </c>
      <c r="J10" s="17">
        <f>IF(I10="",IF(WEEKDAY(F8,1)=MOD($S$2+3,7)+1,F8,""),I10+1)</f>
        <v>44931</v>
      </c>
      <c r="K10" s="17">
        <f>IF(J10="",IF(WEEKDAY(F8,1)=MOD($S$2+4,7)+1,F8,""),J10+1)</f>
        <v>44932</v>
      </c>
      <c r="L10" s="17">
        <f>IF(K10="",IF(WEEKDAY(F8,1)=MOD($S$2+5,7)+1,F8,""),K10+1)</f>
        <v>44933</v>
      </c>
      <c r="M10" s="9"/>
      <c r="N10" s="17" t="str">
        <f>IF(WEEKDAY(N8,1)=MOD($S$2,7),N8,"")</f>
        <v/>
      </c>
      <c r="O10" s="17" t="str">
        <f>IF(N10="",IF(WEEKDAY(N8,1)=MOD($S$2,7)+1,N8,""),N10+1)</f>
        <v/>
      </c>
      <c r="P10" s="17" t="str">
        <f>IF(O10="",IF(WEEKDAY(N8,1)=MOD($S$2+1,7)+1,N8,""),O10+1)</f>
        <v/>
      </c>
      <c r="Q10" s="17">
        <f>IF(P10="",IF(WEEKDAY(N8,1)=MOD($S$2+2,7)+1,N8,""),P10+1)</f>
        <v>44958</v>
      </c>
      <c r="R10" s="17">
        <f>IF(Q10="",IF(WEEKDAY(N8,1)=MOD($S$2+3,7)+1,N8,""),Q10+1)</f>
        <v>44959</v>
      </c>
      <c r="S10" s="17">
        <f>IF(R10="",IF(WEEKDAY(N8,1)=MOD($S$2+4,7)+1,N8,""),R10+1)</f>
        <v>44960</v>
      </c>
      <c r="T10" s="17">
        <f>IF(S10="",IF(WEEKDAY(N8,1)=MOD($S$2+5,7)+1,N8,""),S10+1)</f>
        <v>44961</v>
      </c>
      <c r="U10" s="9"/>
      <c r="V10" s="17" t="str">
        <f>IF(WEEKDAY(V8,1)=MOD($S$2,7),V8,"")</f>
        <v/>
      </c>
      <c r="W10" s="17" t="str">
        <f>IF(V10="",IF(WEEKDAY(V8,1)=MOD($S$2,7)+1,V8,""),V10+1)</f>
        <v/>
      </c>
      <c r="X10" s="17" t="str">
        <f>IF(W10="",IF(WEEKDAY(V8,1)=MOD($S$2+1,7)+1,V8,""),W10+1)</f>
        <v/>
      </c>
      <c r="Y10" s="17">
        <f>IF(X10="",IF(WEEKDAY(V8,1)=MOD($S$2+2,7)+1,V8,""),X10+1)</f>
        <v>44986</v>
      </c>
      <c r="Z10" s="17">
        <f>IF(Y10="",IF(WEEKDAY(V8,1)=MOD($S$2+3,7)+1,V8,""),Y10+1)</f>
        <v>44987</v>
      </c>
      <c r="AA10" s="17">
        <f>IF(Z10="",IF(WEEKDAY(V8,1)=MOD($S$2+4,7)+1,V8,""),Z10+1)</f>
        <v>44988</v>
      </c>
      <c r="AB10" s="17">
        <f>IF(AA10="",IF(WEEKDAY(V8,1)=MOD($S$2+5,7)+1,V8,""),AA10+1)</f>
        <v>44989</v>
      </c>
      <c r="AC10" s="18"/>
    </row>
    <row r="11" spans="1:31" ht="28.5" x14ac:dyDescent="0.45">
      <c r="A11" s="16"/>
      <c r="B11" s="34" t="s">
        <v>16</v>
      </c>
      <c r="C11" s="81" t="s">
        <v>20</v>
      </c>
      <c r="D11" s="81"/>
      <c r="E11" s="12"/>
      <c r="F11" s="17">
        <f>IF(L10="","",IF(MONTH(L10+1)&lt;&gt;MONTH(L10),"",L10+1))</f>
        <v>44934</v>
      </c>
      <c r="G11" s="17">
        <f>IF(F11="","",IF(MONTH(F11+1)&lt;&gt;MONTH(F11),"",F11+1))</f>
        <v>44935</v>
      </c>
      <c r="H11" s="19">
        <f t="shared" ref="H11:L15" si="0">IF(G11="","",IF(MONTH(G11+1)&lt;&gt;MONTH(G11),"",G11+1))</f>
        <v>44936</v>
      </c>
      <c r="I11" s="17">
        <f t="shared" si="0"/>
        <v>44937</v>
      </c>
      <c r="J11" s="17">
        <f t="shared" si="0"/>
        <v>44938</v>
      </c>
      <c r="K11" s="17">
        <f t="shared" si="0"/>
        <v>44939</v>
      </c>
      <c r="L11" s="17">
        <f t="shared" si="0"/>
        <v>44940</v>
      </c>
      <c r="M11" s="9"/>
      <c r="N11" s="17">
        <f>IF(T10="","",IF(MONTH(T10+1)&lt;&gt;MONTH(T10),"",T10+1))</f>
        <v>44962</v>
      </c>
      <c r="O11" s="17">
        <f>IF(N11="","",IF(MONTH(N11+1)&lt;&gt;MONTH(N11),"",N11+1))</f>
        <v>44963</v>
      </c>
      <c r="P11" s="17">
        <f t="shared" ref="P11:T15" si="1">IF(O11="","",IF(MONTH(O11+1)&lt;&gt;MONTH(O11),"",O11+1))</f>
        <v>44964</v>
      </c>
      <c r="Q11" s="17">
        <f t="shared" si="1"/>
        <v>44965</v>
      </c>
      <c r="R11" s="17">
        <f t="shared" si="1"/>
        <v>44966</v>
      </c>
      <c r="S11" s="17">
        <f t="shared" si="1"/>
        <v>44967</v>
      </c>
      <c r="T11" s="17">
        <f t="shared" si="1"/>
        <v>44968</v>
      </c>
      <c r="U11" s="9"/>
      <c r="V11" s="17">
        <f>IF(AB10="","",IF(MONTH(AB10+1)&lt;&gt;MONTH(AB10),"",AB10+1))</f>
        <v>44990</v>
      </c>
      <c r="W11" s="17">
        <f>IF(V11="","",IF(MONTH(V11+1)&lt;&gt;MONTH(V11),"",V11+1))</f>
        <v>44991</v>
      </c>
      <c r="X11" s="17">
        <f t="shared" ref="X11:AB15" si="2">IF(W11="","",IF(MONTH(W11+1)&lt;&gt;MONTH(W11),"",W11+1))</f>
        <v>44992</v>
      </c>
      <c r="Y11" s="17">
        <f t="shared" si="2"/>
        <v>44993</v>
      </c>
      <c r="Z11" s="17">
        <f t="shared" si="2"/>
        <v>44994</v>
      </c>
      <c r="AA11" s="17">
        <f t="shared" si="2"/>
        <v>44995</v>
      </c>
      <c r="AB11" s="17">
        <f t="shared" si="2"/>
        <v>44996</v>
      </c>
      <c r="AC11" s="18"/>
    </row>
    <row r="12" spans="1:31" ht="28.5" x14ac:dyDescent="0.45">
      <c r="A12" s="16"/>
      <c r="B12" s="35"/>
      <c r="C12" s="35"/>
      <c r="D12" s="35"/>
      <c r="E12" s="12"/>
      <c r="F12" s="17">
        <f>IF(L11="","",IF(MONTH(L11+1)&lt;&gt;MONTH(L11),"",L11+1))</f>
        <v>44941</v>
      </c>
      <c r="G12" s="17">
        <f>IF(F12="","",IF(MONTH(F12+1)&lt;&gt;MONTH(F12),"",F12+1))</f>
        <v>44942</v>
      </c>
      <c r="H12" s="17">
        <f t="shared" si="0"/>
        <v>44943</v>
      </c>
      <c r="I12" s="17">
        <f t="shared" si="0"/>
        <v>44944</v>
      </c>
      <c r="J12" s="17">
        <f t="shared" si="0"/>
        <v>44945</v>
      </c>
      <c r="K12" s="20">
        <f t="shared" si="0"/>
        <v>44946</v>
      </c>
      <c r="L12" s="17">
        <f t="shared" si="0"/>
        <v>44947</v>
      </c>
      <c r="M12" s="9"/>
      <c r="N12" s="17">
        <f>IF(T11="","",IF(MONTH(T11+1)&lt;&gt;MONTH(T11),"",T11+1))</f>
        <v>44969</v>
      </c>
      <c r="O12" s="17">
        <f>IF(N12="","",IF(MONTH(N12+1)&lt;&gt;MONTH(N12),"",N12+1))</f>
        <v>44970</v>
      </c>
      <c r="P12" s="17">
        <f t="shared" si="1"/>
        <v>44971</v>
      </c>
      <c r="Q12" s="17">
        <f t="shared" si="1"/>
        <v>44972</v>
      </c>
      <c r="R12" s="17">
        <f t="shared" si="1"/>
        <v>44973</v>
      </c>
      <c r="S12" s="17">
        <f t="shared" si="1"/>
        <v>44974</v>
      </c>
      <c r="T12" s="17">
        <f t="shared" si="1"/>
        <v>44975</v>
      </c>
      <c r="U12" s="9"/>
      <c r="V12" s="17">
        <f>IF(AB11="","",IF(MONTH(AB11+1)&lt;&gt;MONTH(AB11),"",AB11+1))</f>
        <v>44997</v>
      </c>
      <c r="W12" s="17">
        <f>IF(V12="","",IF(MONTH(V12+1)&lt;&gt;MONTH(V12),"",V12+1))</f>
        <v>44998</v>
      </c>
      <c r="X12" s="17">
        <f t="shared" si="2"/>
        <v>44999</v>
      </c>
      <c r="Y12" s="17">
        <f t="shared" si="2"/>
        <v>45000</v>
      </c>
      <c r="Z12" s="17">
        <f t="shared" si="2"/>
        <v>45001</v>
      </c>
      <c r="AA12" s="33">
        <f t="shared" si="2"/>
        <v>45002</v>
      </c>
      <c r="AB12" s="17">
        <f t="shared" si="2"/>
        <v>45003</v>
      </c>
      <c r="AC12" s="18"/>
      <c r="AE12" t="s">
        <v>21</v>
      </c>
    </row>
    <row r="13" spans="1:31" ht="28.5" x14ac:dyDescent="0.45">
      <c r="A13" s="16"/>
      <c r="B13" s="34" t="s">
        <v>16</v>
      </c>
      <c r="C13" s="81" t="s">
        <v>22</v>
      </c>
      <c r="D13" s="81"/>
      <c r="E13" s="12"/>
      <c r="F13" s="17">
        <f>IF(L12="","",IF(MONTH(L12+1)&lt;&gt;MONTH(L12),"",L12+1))</f>
        <v>44948</v>
      </c>
      <c r="G13" s="17">
        <f>IF(F13="","",IF(MONTH(F13+1)&lt;&gt;MONTH(F13),"",F13+1))</f>
        <v>44949</v>
      </c>
      <c r="H13" s="17">
        <f t="shared" si="0"/>
        <v>44950</v>
      </c>
      <c r="I13" s="17">
        <f t="shared" si="0"/>
        <v>44951</v>
      </c>
      <c r="J13" s="17">
        <f t="shared" si="0"/>
        <v>44952</v>
      </c>
      <c r="K13" s="17">
        <f t="shared" si="0"/>
        <v>44953</v>
      </c>
      <c r="L13" s="17">
        <f t="shared" si="0"/>
        <v>44954</v>
      </c>
      <c r="M13" s="9"/>
      <c r="N13" s="17">
        <f>IF(T12="","",IF(MONTH(T12+1)&lt;&gt;MONTH(T12),"",T12+1))</f>
        <v>44976</v>
      </c>
      <c r="O13" s="17">
        <f>IF(N13="","",IF(MONTH(N13+1)&lt;&gt;MONTH(N13),"",N13+1))</f>
        <v>44977</v>
      </c>
      <c r="P13" s="20">
        <f t="shared" si="1"/>
        <v>44978</v>
      </c>
      <c r="Q13" s="17">
        <f t="shared" si="1"/>
        <v>44979</v>
      </c>
      <c r="R13" s="17">
        <f t="shared" si="1"/>
        <v>44980</v>
      </c>
      <c r="S13" s="31">
        <f t="shared" si="1"/>
        <v>44981</v>
      </c>
      <c r="T13" s="17">
        <f t="shared" si="1"/>
        <v>44982</v>
      </c>
      <c r="U13" s="9"/>
      <c r="V13" s="17">
        <f>IF(AB12="","",IF(MONTH(AB12+1)&lt;&gt;MONTH(AB12),"",AB12+1))</f>
        <v>45004</v>
      </c>
      <c r="W13" s="17">
        <f>IF(V13="","",IF(MONTH(V13+1)&lt;&gt;MONTH(V13),"",V13+1))</f>
        <v>45005</v>
      </c>
      <c r="X13" s="20">
        <f t="shared" si="2"/>
        <v>45006</v>
      </c>
      <c r="Y13" s="17">
        <f t="shared" si="2"/>
        <v>45007</v>
      </c>
      <c r="Z13" s="17">
        <f t="shared" si="2"/>
        <v>45008</v>
      </c>
      <c r="AA13" s="17">
        <f t="shared" si="2"/>
        <v>45009</v>
      </c>
      <c r="AB13" s="17">
        <f t="shared" si="2"/>
        <v>45010</v>
      </c>
      <c r="AC13" s="18"/>
    </row>
    <row r="14" spans="1:31" ht="28.5" x14ac:dyDescent="0.45">
      <c r="A14" s="16"/>
      <c r="B14" s="34" t="s">
        <v>16</v>
      </c>
      <c r="C14" s="82" t="s">
        <v>23</v>
      </c>
      <c r="D14" s="82"/>
      <c r="E14" s="12"/>
      <c r="F14" s="17">
        <f>IF(L13="","",IF(MONTH(L13+1)&lt;&gt;MONTH(L13),"",L13+1))</f>
        <v>44955</v>
      </c>
      <c r="G14" s="17">
        <f>IF(F14="","",IF(MONTH(F14+1)&lt;&gt;MONTH(F14),"",F14+1))</f>
        <v>44956</v>
      </c>
      <c r="H14" s="17">
        <f t="shared" si="0"/>
        <v>44957</v>
      </c>
      <c r="I14" s="17" t="str">
        <f t="shared" si="0"/>
        <v/>
      </c>
      <c r="J14" s="17" t="str">
        <f t="shared" si="0"/>
        <v/>
      </c>
      <c r="K14" s="17" t="str">
        <f t="shared" si="0"/>
        <v/>
      </c>
      <c r="L14" s="17" t="str">
        <f t="shared" si="0"/>
        <v/>
      </c>
      <c r="M14" s="9"/>
      <c r="N14" s="17">
        <f>IF(T13="","",IF(MONTH(T13+1)&lt;&gt;MONTH(T13),"",T13+1))</f>
        <v>44983</v>
      </c>
      <c r="O14" s="17">
        <f>IF(N14="","",IF(MONTH(N14+1)&lt;&gt;MONTH(N14),"",N14+1))</f>
        <v>44984</v>
      </c>
      <c r="P14" s="17">
        <f t="shared" si="1"/>
        <v>44985</v>
      </c>
      <c r="Q14" s="17" t="str">
        <f t="shared" si="1"/>
        <v/>
      </c>
      <c r="R14" s="17" t="str">
        <f t="shared" si="1"/>
        <v/>
      </c>
      <c r="S14" s="17" t="str">
        <f t="shared" si="1"/>
        <v/>
      </c>
      <c r="T14" s="17" t="str">
        <f t="shared" si="1"/>
        <v/>
      </c>
      <c r="U14" s="9"/>
      <c r="V14" s="17">
        <f>IF(AB13="","",IF(MONTH(AB13+1)&lt;&gt;MONTH(AB13),"",AB13+1))</f>
        <v>45011</v>
      </c>
      <c r="W14" s="17">
        <f>IF(V14="","",IF(MONTH(V14+1)&lt;&gt;MONTH(V14),"",V14+1))</f>
        <v>45012</v>
      </c>
      <c r="X14" s="17">
        <f t="shared" si="2"/>
        <v>45013</v>
      </c>
      <c r="Y14" s="32">
        <f t="shared" si="2"/>
        <v>45014</v>
      </c>
      <c r="Z14" s="17">
        <f t="shared" si="2"/>
        <v>45015</v>
      </c>
      <c r="AA14" s="17">
        <f t="shared" si="2"/>
        <v>45016</v>
      </c>
      <c r="AB14" s="17" t="str">
        <f t="shared" si="2"/>
        <v/>
      </c>
      <c r="AC14" s="18"/>
    </row>
    <row r="15" spans="1:31" ht="28.5" x14ac:dyDescent="0.45">
      <c r="A15" s="16"/>
      <c r="B15" s="34" t="s">
        <v>16</v>
      </c>
      <c r="C15" s="85" t="s">
        <v>24</v>
      </c>
      <c r="D15" s="85"/>
      <c r="E15" s="12"/>
      <c r="F15" s="17" t="str">
        <f>IF(L14="","",IF(MONTH(L14+1)&lt;&gt;MONTH(L14),"",L14+1))</f>
        <v/>
      </c>
      <c r="G15" s="17" t="str">
        <f>IF(F15="","",IF(MONTH(F15+1)&lt;&gt;MONTH(F15),"",F15+1))</f>
        <v/>
      </c>
      <c r="H15" s="17" t="str">
        <f t="shared" si="0"/>
        <v/>
      </c>
      <c r="I15" s="17" t="str">
        <f t="shared" si="0"/>
        <v/>
      </c>
      <c r="J15" s="17" t="str">
        <f t="shared" si="0"/>
        <v/>
      </c>
      <c r="K15" s="17" t="str">
        <f t="shared" si="0"/>
        <v/>
      </c>
      <c r="L15" s="17" t="str">
        <f t="shared" si="0"/>
        <v/>
      </c>
      <c r="M15" s="9"/>
      <c r="N15" s="17" t="str">
        <f>IF(T14="","",IF(MONTH(T14+1)&lt;&gt;MONTH(T14),"",T14+1))</f>
        <v/>
      </c>
      <c r="O15" s="17" t="str">
        <f>IF(N15="","",IF(MONTH(N15+1)&lt;&gt;MONTH(N15),"",N15+1))</f>
        <v/>
      </c>
      <c r="P15" s="17" t="str">
        <f t="shared" si="1"/>
        <v/>
      </c>
      <c r="Q15" s="17" t="str">
        <f t="shared" si="1"/>
        <v/>
      </c>
      <c r="R15" s="17" t="str">
        <f t="shared" si="1"/>
        <v/>
      </c>
      <c r="S15" s="17" t="str">
        <f t="shared" si="1"/>
        <v/>
      </c>
      <c r="T15" s="17" t="str">
        <f t="shared" si="1"/>
        <v/>
      </c>
      <c r="U15" s="9"/>
      <c r="V15" s="17" t="str">
        <f>IF(AB14="","",IF(MONTH(AB14+1)&lt;&gt;MONTH(AB14),"",AB14+1))</f>
        <v/>
      </c>
      <c r="W15" s="17" t="str">
        <f>IF(V15="","",IF(MONTH(V15+1)&lt;&gt;MONTH(V15),"",V15+1))</f>
        <v/>
      </c>
      <c r="X15" s="17" t="str">
        <f t="shared" si="2"/>
        <v/>
      </c>
      <c r="Y15" s="17" t="str">
        <f t="shared" si="2"/>
        <v/>
      </c>
      <c r="Z15" s="17" t="str">
        <f t="shared" si="2"/>
        <v/>
      </c>
      <c r="AA15" s="17" t="str">
        <f t="shared" si="2"/>
        <v/>
      </c>
      <c r="AB15" s="17" t="str">
        <f t="shared" si="2"/>
        <v/>
      </c>
      <c r="AC15" s="18"/>
    </row>
    <row r="16" spans="1:31" ht="10.15" customHeight="1" x14ac:dyDescent="0.45">
      <c r="A16" s="1"/>
      <c r="B16" s="36"/>
      <c r="C16" s="85"/>
      <c r="D16" s="85"/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6"/>
    </row>
    <row r="17" spans="1:29" ht="26.25" x14ac:dyDescent="0.35">
      <c r="A17" s="1"/>
      <c r="C17" s="85"/>
      <c r="D17" s="85"/>
      <c r="E17" s="11"/>
      <c r="F17" s="75">
        <f>DATE(YEAR(V8+42),MONTH(V8+42),1)</f>
        <v>45017</v>
      </c>
      <c r="G17" s="75"/>
      <c r="H17" s="75"/>
      <c r="I17" s="75"/>
      <c r="J17" s="75"/>
      <c r="K17" s="75"/>
      <c r="L17" s="75"/>
      <c r="M17" s="9"/>
      <c r="N17" s="75">
        <f>DATE(YEAR(F17+42),MONTH(F17+42),1)</f>
        <v>45047</v>
      </c>
      <c r="O17" s="75"/>
      <c r="P17" s="75"/>
      <c r="Q17" s="75"/>
      <c r="R17" s="75"/>
      <c r="S17" s="75"/>
      <c r="T17" s="75"/>
      <c r="U17" s="9"/>
      <c r="V17" s="75">
        <f>DATE(YEAR(N17+42),MONTH(N17+42),1)</f>
        <v>45078</v>
      </c>
      <c r="W17" s="75"/>
      <c r="X17" s="75"/>
      <c r="Y17" s="75"/>
      <c r="Z17" s="75"/>
      <c r="AA17" s="75"/>
      <c r="AB17" s="75"/>
      <c r="AC17" s="6"/>
    </row>
    <row r="18" spans="1:29" ht="28.5" x14ac:dyDescent="0.45">
      <c r="A18" s="1"/>
      <c r="B18" s="36"/>
      <c r="C18" s="37" t="s">
        <v>25</v>
      </c>
      <c r="D18" s="38" t="s">
        <v>26</v>
      </c>
      <c r="E18" s="12"/>
      <c r="F18" s="14" t="str">
        <f>CHOOSE(1+MOD($S$2+1-2,7),"S","M","T","W","T","F","S")</f>
        <v>S</v>
      </c>
      <c r="G18" s="14" t="str">
        <f>CHOOSE(1+MOD($S$2+2-2,7),"S","M","T","W","T","F","S")</f>
        <v>M</v>
      </c>
      <c r="H18" s="14" t="str">
        <f>CHOOSE(1+MOD($S$2+3-2,7),"S","M","T","W","T","F","S")</f>
        <v>T</v>
      </c>
      <c r="I18" s="14" t="str">
        <f>CHOOSE(1+MOD($S$2+4-2,7),"S","M","T","W","T","F","S")</f>
        <v>W</v>
      </c>
      <c r="J18" s="14" t="str">
        <f>CHOOSE(1+MOD($S$2+5-2,7),"S","M","T","W","T","F","S")</f>
        <v>T</v>
      </c>
      <c r="K18" s="14" t="str">
        <f>CHOOSE(1+MOD($S$2+6-2,7),"S","M","T","W","T","F","S")</f>
        <v>F</v>
      </c>
      <c r="L18" s="14" t="str">
        <f>CHOOSE(1+MOD($S$2+7-2,7),"S","M","T","W","T","F","S")</f>
        <v>S</v>
      </c>
      <c r="M18" s="9"/>
      <c r="N18" s="14" t="str">
        <f>CHOOSE(1+MOD($S$2+1-2,7),"S","M","T","W","T","F","S")</f>
        <v>S</v>
      </c>
      <c r="O18" s="14" t="str">
        <f>CHOOSE(1+MOD($S$2+2-2,7),"S","M","T","W","T","F","S")</f>
        <v>M</v>
      </c>
      <c r="P18" s="14" t="str">
        <f>CHOOSE(1+MOD($S$2+3-2,7),"S","M","T","W","T","F","S")</f>
        <v>T</v>
      </c>
      <c r="Q18" s="14" t="str">
        <f>CHOOSE(1+MOD($S$2+4-2,7),"S","M","T","W","T","F","S")</f>
        <v>W</v>
      </c>
      <c r="R18" s="14" t="str">
        <f>CHOOSE(1+MOD($S$2+5-2,7),"S","M","T","W","T","F","S")</f>
        <v>T</v>
      </c>
      <c r="S18" s="14" t="str">
        <f>CHOOSE(1+MOD($S$2+6-2,7),"S","M","T","W","T","F","S")</f>
        <v>F</v>
      </c>
      <c r="T18" s="14" t="str">
        <f>CHOOSE(1+MOD($S$2+7-2,7),"S","M","T","W","T","F","S")</f>
        <v>S</v>
      </c>
      <c r="U18" s="9"/>
      <c r="V18" s="14" t="str">
        <f>CHOOSE(1+MOD($S$2+1-2,7),"S","M","T","W","T","F","S")</f>
        <v>S</v>
      </c>
      <c r="W18" s="14" t="str">
        <f>CHOOSE(1+MOD($S$2+2-2,7),"S","M","T","W","T","F","S")</f>
        <v>M</v>
      </c>
      <c r="X18" s="14" t="str">
        <f>CHOOSE(1+MOD($S$2+3-2,7),"S","M","T","W","T","F","S")</f>
        <v>T</v>
      </c>
      <c r="Y18" s="14" t="str">
        <f>CHOOSE(1+MOD($S$2+4-2,7),"S","M","T","W","T","F","S")</f>
        <v>W</v>
      </c>
      <c r="Z18" s="14" t="str">
        <f>CHOOSE(1+MOD($S$2+5-2,7),"S","M","T","W","T","F","S")</f>
        <v>T</v>
      </c>
      <c r="AA18" s="14" t="str">
        <f>CHOOSE(1+MOD($S$2+6-2,7),"S","M","T","W","T","F","S")</f>
        <v>F</v>
      </c>
      <c r="AB18" s="14" t="str">
        <f>CHOOSE(1+MOD($S$2+7-2,7),"S","M","T","W","T","F","S")</f>
        <v>S</v>
      </c>
      <c r="AC18" s="6"/>
    </row>
    <row r="19" spans="1:29" ht="28.5" x14ac:dyDescent="0.45">
      <c r="A19" s="1"/>
      <c r="B19" s="36"/>
      <c r="C19" s="37" t="s">
        <v>25</v>
      </c>
      <c r="D19" s="38" t="s">
        <v>27</v>
      </c>
      <c r="E19" s="12"/>
      <c r="F19" s="17" t="str">
        <f>IF(WEEKDAY(F17,1)=MOD($S$2,7),F17,"")</f>
        <v/>
      </c>
      <c r="G19" s="17" t="str">
        <f>IF(F19="",IF(WEEKDAY(F17,1)=MOD($S$2,7)+1,F17,""),F19+1)</f>
        <v/>
      </c>
      <c r="H19" s="17" t="str">
        <f>IF(G19="",IF(WEEKDAY(F17,1)=MOD($S$2+1,7)+1,F17,""),G19+1)</f>
        <v/>
      </c>
      <c r="I19" s="17" t="str">
        <f>IF(H19="",IF(WEEKDAY(F17,1)=MOD($S$2+2,7)+1,F17,""),H19+1)</f>
        <v/>
      </c>
      <c r="J19" s="17" t="str">
        <f>IF(I19="",IF(WEEKDAY(F17,1)=MOD($S$2+3,7)+1,F17,""),I19+1)</f>
        <v/>
      </c>
      <c r="K19" s="17" t="str">
        <f>IF(J19="",IF(WEEKDAY(F17,1)=MOD($S$2+4,7)+1,F17,""),J19+1)</f>
        <v/>
      </c>
      <c r="L19" s="17">
        <f>IF(K19="",IF(WEEKDAY(F17,1)=MOD($S$2+5,7)+1,F17,""),K19+1)</f>
        <v>45017</v>
      </c>
      <c r="M19" s="9"/>
      <c r="N19" s="17" t="str">
        <f>IF(WEEKDAY(N17,1)=MOD($S$2,7),N17,"")</f>
        <v/>
      </c>
      <c r="O19" s="17">
        <f>IF(N19="",IF(WEEKDAY(N17,1)=MOD($S$2,7)+1,N17,""),N19+1)</f>
        <v>45047</v>
      </c>
      <c r="P19" s="17">
        <f>IF(O19="",IF(WEEKDAY(N17,1)=MOD($S$2+1,7)+1,N17,""),O19+1)</f>
        <v>45048</v>
      </c>
      <c r="Q19" s="17">
        <f>IF(P19="",IF(WEEKDAY(N17,1)=MOD($S$2+2,7)+1,N17,""),P19+1)</f>
        <v>45049</v>
      </c>
      <c r="R19" s="17">
        <f>IF(Q19="",IF(WEEKDAY(N17,1)=MOD($S$2+3,7)+1,N17,""),Q19+1)</f>
        <v>45050</v>
      </c>
      <c r="S19" s="17">
        <f>IF(R19="",IF(WEEKDAY(N17,1)=MOD($S$2+4,7)+1,N17,""),R19+1)</f>
        <v>45051</v>
      </c>
      <c r="T19" s="17">
        <f>IF(S19="",IF(WEEKDAY(N17,1)=MOD($S$2+5,7)+1,N17,""),S19+1)</f>
        <v>45052</v>
      </c>
      <c r="U19" s="9"/>
      <c r="V19" s="17" t="str">
        <f>IF(WEEKDAY(V17,1)=MOD($S$2,7),V17,"")</f>
        <v/>
      </c>
      <c r="W19" s="17" t="str">
        <f>IF(V19="",IF(WEEKDAY(V17,1)=MOD($S$2,7)+1,V17,""),V19+1)</f>
        <v/>
      </c>
      <c r="X19" s="17" t="str">
        <f>IF(W19="",IF(WEEKDAY(V17,1)=MOD($S$2+1,7)+1,V17,""),W19+1)</f>
        <v/>
      </c>
      <c r="Y19" s="17" t="str">
        <f>IF(X19="",IF(WEEKDAY(V17,1)=MOD($S$2+2,7)+1,V17,""),X19+1)</f>
        <v/>
      </c>
      <c r="Z19" s="17">
        <f>IF(Y19="",IF(WEEKDAY(V17,1)=MOD($S$2+3,7)+1,V17,""),Y19+1)</f>
        <v>45078</v>
      </c>
      <c r="AA19" s="17">
        <f>IF(Z19="",IF(WEEKDAY(V17,1)=MOD($S$2+4,7)+1,V17,""),Z19+1)</f>
        <v>45079</v>
      </c>
      <c r="AB19" s="17">
        <f>IF(AA19="",IF(WEEKDAY(V17,1)=MOD($S$2+5,7)+1,V17,""),AA19+1)</f>
        <v>45080</v>
      </c>
      <c r="AC19" s="6"/>
    </row>
    <row r="20" spans="1:29" ht="26.25" customHeight="1" x14ac:dyDescent="0.45">
      <c r="A20" s="1"/>
      <c r="B20" s="36"/>
      <c r="C20" s="37" t="s">
        <v>25</v>
      </c>
      <c r="D20" s="38" t="s">
        <v>28</v>
      </c>
      <c r="E20" s="12"/>
      <c r="F20" s="17">
        <f>IF(L19="","",IF(MONTH(L19+1)&lt;&gt;MONTH(L19),"",L19+1))</f>
        <v>45018</v>
      </c>
      <c r="G20" s="17">
        <f>IF(F20="","",IF(MONTH(F20+1)&lt;&gt;MONTH(F20),"",F20+1))</f>
        <v>45019</v>
      </c>
      <c r="H20" s="17">
        <f t="shared" ref="H20:L24" si="3">IF(G20="","",IF(MONTH(G20+1)&lt;&gt;MONTH(G20),"",G20+1))</f>
        <v>45020</v>
      </c>
      <c r="I20" s="17">
        <f t="shared" si="3"/>
        <v>45021</v>
      </c>
      <c r="J20" s="17">
        <f t="shared" si="3"/>
        <v>45022</v>
      </c>
      <c r="K20" s="17">
        <f t="shared" si="3"/>
        <v>45023</v>
      </c>
      <c r="L20" s="17">
        <f t="shared" si="3"/>
        <v>45024</v>
      </c>
      <c r="M20" s="9"/>
      <c r="N20" s="17">
        <f>IF(T19="","",IF(MONTH(T19+1)&lt;&gt;MONTH(T19),"",T19+1))</f>
        <v>45053</v>
      </c>
      <c r="O20" s="17">
        <f>IF(N20="","",IF(MONTH(N20+1)&lt;&gt;MONTH(N20),"",N20+1))</f>
        <v>45054</v>
      </c>
      <c r="P20" s="17">
        <f t="shared" ref="P20:T24" si="4">IF(O20="","",IF(MONTH(O20+1)&lt;&gt;MONTH(O20),"",O20+1))</f>
        <v>45055</v>
      </c>
      <c r="Q20" s="17">
        <f t="shared" si="4"/>
        <v>45056</v>
      </c>
      <c r="R20" s="17">
        <f t="shared" si="4"/>
        <v>45057</v>
      </c>
      <c r="S20" s="17">
        <f t="shared" si="4"/>
        <v>45058</v>
      </c>
      <c r="T20" s="17">
        <f t="shared" si="4"/>
        <v>45059</v>
      </c>
      <c r="U20" s="9"/>
      <c r="V20" s="17">
        <f>IF(AB19="","",IF(MONTH(AB19+1)&lt;&gt;MONTH(AB19),"",AB19+1))</f>
        <v>45081</v>
      </c>
      <c r="W20" s="17">
        <f>IF(V20="","",IF(MONTH(V20+1)&lt;&gt;MONTH(V20),"",V20+1))</f>
        <v>45082</v>
      </c>
      <c r="X20" s="17">
        <f t="shared" ref="X20:AB24" si="5">IF(W20="","",IF(MONTH(W20+1)&lt;&gt;MONTH(W20),"",W20+1))</f>
        <v>45083</v>
      </c>
      <c r="Y20" s="17">
        <f t="shared" si="5"/>
        <v>45084</v>
      </c>
      <c r="Z20" s="17">
        <f t="shared" si="5"/>
        <v>45085</v>
      </c>
      <c r="AA20" s="17">
        <f t="shared" si="5"/>
        <v>45086</v>
      </c>
      <c r="AB20" s="17">
        <f t="shared" si="5"/>
        <v>45087</v>
      </c>
      <c r="AC20" s="6"/>
    </row>
    <row r="21" spans="1:29" ht="28.5" customHeight="1" x14ac:dyDescent="0.45">
      <c r="A21" s="1"/>
      <c r="B21" s="34" t="s">
        <v>16</v>
      </c>
      <c r="C21" s="81" t="s">
        <v>29</v>
      </c>
      <c r="D21" s="81"/>
      <c r="E21" s="12"/>
      <c r="F21" s="17">
        <f>IF(L20="","",IF(MONTH(L20+1)&lt;&gt;MONTH(L20),"",L20+1))</f>
        <v>45025</v>
      </c>
      <c r="G21" s="17">
        <f>IF(F21="","",IF(MONTH(F21+1)&lt;&gt;MONTH(F21),"",F21+1))</f>
        <v>45026</v>
      </c>
      <c r="H21" s="19">
        <f t="shared" si="3"/>
        <v>45027</v>
      </c>
      <c r="I21" s="17">
        <f t="shared" si="3"/>
        <v>45028</v>
      </c>
      <c r="J21" s="17">
        <f t="shared" si="3"/>
        <v>45029</v>
      </c>
      <c r="K21" s="17">
        <f t="shared" si="3"/>
        <v>45030</v>
      </c>
      <c r="L21" s="17">
        <f t="shared" si="3"/>
        <v>45031</v>
      </c>
      <c r="M21" s="9"/>
      <c r="N21" s="17">
        <f>IF(T20="","",IF(MONTH(T20+1)&lt;&gt;MONTH(T20),"",T20+1))</f>
        <v>45060</v>
      </c>
      <c r="O21" s="17">
        <f>IF(N21="","",IF(MONTH(N21+1)&lt;&gt;MONTH(N21),"",N21+1))</f>
        <v>45061</v>
      </c>
      <c r="P21" s="17">
        <f t="shared" si="4"/>
        <v>45062</v>
      </c>
      <c r="Q21" s="17">
        <f t="shared" si="4"/>
        <v>45063</v>
      </c>
      <c r="R21" s="17">
        <f t="shared" si="4"/>
        <v>45064</v>
      </c>
      <c r="S21" s="20">
        <f t="shared" si="4"/>
        <v>45065</v>
      </c>
      <c r="T21" s="17">
        <f t="shared" si="4"/>
        <v>45066</v>
      </c>
      <c r="U21" s="9"/>
      <c r="V21" s="17">
        <f>IF(AB20="","",IF(MONTH(AB20+1)&lt;&gt;MONTH(AB20),"",AB20+1))</f>
        <v>45088</v>
      </c>
      <c r="W21" s="17">
        <f>IF(V21="","",IF(MONTH(V21+1)&lt;&gt;MONTH(V21),"",V21+1))</f>
        <v>45089</v>
      </c>
      <c r="X21" s="17">
        <f t="shared" si="5"/>
        <v>45090</v>
      </c>
      <c r="Y21" s="17">
        <f t="shared" si="5"/>
        <v>45091</v>
      </c>
      <c r="Z21" s="17">
        <f t="shared" si="5"/>
        <v>45092</v>
      </c>
      <c r="AA21" s="33">
        <f t="shared" si="5"/>
        <v>45093</v>
      </c>
      <c r="AB21" s="17">
        <f t="shared" si="5"/>
        <v>45094</v>
      </c>
      <c r="AC21" s="6"/>
    </row>
    <row r="22" spans="1:29" ht="28.5" x14ac:dyDescent="0.45">
      <c r="A22" s="1"/>
      <c r="B22" s="35"/>
      <c r="C22" s="35"/>
      <c r="D22" s="35"/>
      <c r="E22" s="12"/>
      <c r="F22" s="17">
        <f>IF(L21="","",IF(MONTH(L21+1)&lt;&gt;MONTH(L21),"",L21+1))</f>
        <v>45032</v>
      </c>
      <c r="G22" s="17">
        <f>IF(F22="","",IF(MONTH(F22+1)&lt;&gt;MONTH(F22),"",F22+1))</f>
        <v>45033</v>
      </c>
      <c r="H22" s="17">
        <f t="shared" si="3"/>
        <v>45034</v>
      </c>
      <c r="I22" s="17">
        <f t="shared" si="3"/>
        <v>45035</v>
      </c>
      <c r="J22" s="17">
        <f t="shared" si="3"/>
        <v>45036</v>
      </c>
      <c r="K22" s="20">
        <f t="shared" si="3"/>
        <v>45037</v>
      </c>
      <c r="L22" s="17">
        <f t="shared" si="3"/>
        <v>45038</v>
      </c>
      <c r="M22" s="9"/>
      <c r="N22" s="17">
        <f>IF(T21="","",IF(MONTH(T21+1)&lt;&gt;MONTH(T21),"",T21+1))</f>
        <v>45067</v>
      </c>
      <c r="O22" s="17">
        <f>IF(N22="","",IF(MONTH(N22+1)&lt;&gt;MONTH(N22),"",N22+1))</f>
        <v>45068</v>
      </c>
      <c r="P22" s="17">
        <f t="shared" si="4"/>
        <v>45069</v>
      </c>
      <c r="Q22" s="17">
        <f t="shared" si="4"/>
        <v>45070</v>
      </c>
      <c r="R22" s="17">
        <f t="shared" si="4"/>
        <v>45071</v>
      </c>
      <c r="S22" s="31">
        <f t="shared" si="4"/>
        <v>45072</v>
      </c>
      <c r="T22" s="17">
        <f t="shared" si="4"/>
        <v>45073</v>
      </c>
      <c r="U22" s="9"/>
      <c r="V22" s="17">
        <f>IF(AB21="","",IF(MONTH(AB21+1)&lt;&gt;MONTH(AB21),"",AB21+1))</f>
        <v>45095</v>
      </c>
      <c r="W22" s="17">
        <f>IF(V22="","",IF(MONTH(V22+1)&lt;&gt;MONTH(V22),"",V22+1))</f>
        <v>45096</v>
      </c>
      <c r="X22" s="17">
        <f t="shared" si="5"/>
        <v>45097</v>
      </c>
      <c r="Y22" s="20">
        <f t="shared" si="5"/>
        <v>45098</v>
      </c>
      <c r="Z22" s="17">
        <f t="shared" si="5"/>
        <v>45099</v>
      </c>
      <c r="AA22" s="17">
        <f t="shared" si="5"/>
        <v>45100</v>
      </c>
      <c r="AB22" s="17">
        <f t="shared" si="5"/>
        <v>45101</v>
      </c>
      <c r="AC22" s="6"/>
    </row>
    <row r="23" spans="1:29" ht="28.5" customHeight="1" x14ac:dyDescent="0.45">
      <c r="A23" s="1"/>
      <c r="B23" s="34" t="s">
        <v>16</v>
      </c>
      <c r="C23" s="84" t="s">
        <v>30</v>
      </c>
      <c r="D23" s="84"/>
      <c r="E23" s="12"/>
      <c r="F23" s="17">
        <f>IF(L22="","",IF(MONTH(L22+1)&lt;&gt;MONTH(L22),"",L22+1))</f>
        <v>45039</v>
      </c>
      <c r="G23" s="17">
        <f>IF(F23="","",IF(MONTH(F23+1)&lt;&gt;MONTH(F23),"",F23+1))</f>
        <v>45040</v>
      </c>
      <c r="H23" s="17">
        <f t="shared" si="3"/>
        <v>45041</v>
      </c>
      <c r="I23" s="17">
        <f t="shared" si="3"/>
        <v>45042</v>
      </c>
      <c r="J23" s="17">
        <f t="shared" si="3"/>
        <v>45043</v>
      </c>
      <c r="K23" s="17">
        <f t="shared" si="3"/>
        <v>45044</v>
      </c>
      <c r="L23" s="17">
        <f t="shared" si="3"/>
        <v>45045</v>
      </c>
      <c r="M23" s="9"/>
      <c r="N23" s="17">
        <f>IF(T22="","",IF(MONTH(T22+1)&lt;&gt;MONTH(T22),"",T22+1))</f>
        <v>45074</v>
      </c>
      <c r="O23" s="17">
        <f>IF(N23="","",IF(MONTH(N23+1)&lt;&gt;MONTH(N23),"",N23+1))</f>
        <v>45075</v>
      </c>
      <c r="P23" s="17">
        <f t="shared" si="4"/>
        <v>45076</v>
      </c>
      <c r="Q23" s="17">
        <f t="shared" si="4"/>
        <v>45077</v>
      </c>
      <c r="R23" s="17" t="str">
        <f t="shared" si="4"/>
        <v/>
      </c>
      <c r="S23" s="17" t="str">
        <f t="shared" si="4"/>
        <v/>
      </c>
      <c r="T23" s="17" t="str">
        <f t="shared" si="4"/>
        <v/>
      </c>
      <c r="U23" s="9"/>
      <c r="V23" s="17">
        <f>IF(AB22="","",IF(MONTH(AB22+1)&lt;&gt;MONTH(AB22),"",AB22+1))</f>
        <v>45102</v>
      </c>
      <c r="W23" s="17">
        <f>IF(V23="","",IF(MONTH(V23+1)&lt;&gt;MONTH(V23),"",V23+1))</f>
        <v>45103</v>
      </c>
      <c r="X23" s="17">
        <f t="shared" si="5"/>
        <v>45104</v>
      </c>
      <c r="Y23" s="32">
        <f t="shared" si="5"/>
        <v>45105</v>
      </c>
      <c r="Z23" s="17">
        <f t="shared" si="5"/>
        <v>45106</v>
      </c>
      <c r="AA23" s="17">
        <f t="shared" si="5"/>
        <v>45107</v>
      </c>
      <c r="AB23" s="17" t="str">
        <f t="shared" si="5"/>
        <v/>
      </c>
      <c r="AC23" s="6"/>
    </row>
    <row r="24" spans="1:29" ht="28.5" customHeight="1" x14ac:dyDescent="0.3">
      <c r="A24" s="1"/>
      <c r="C24" s="84"/>
      <c r="D24" s="84"/>
      <c r="E24" s="12"/>
      <c r="F24" s="17">
        <f>IF(L23="","",IF(MONTH(L23+1)&lt;&gt;MONTH(L23),"",L23+1))</f>
        <v>45046</v>
      </c>
      <c r="G24" s="17" t="str">
        <f>IF(F24="","",IF(MONTH(F24+1)&lt;&gt;MONTH(F24),"",F24+1))</f>
        <v/>
      </c>
      <c r="H24" s="17" t="str">
        <f t="shared" si="3"/>
        <v/>
      </c>
      <c r="I24" s="17" t="str">
        <f t="shared" si="3"/>
        <v/>
      </c>
      <c r="J24" s="17" t="str">
        <f t="shared" si="3"/>
        <v/>
      </c>
      <c r="K24" s="17" t="str">
        <f t="shared" si="3"/>
        <v/>
      </c>
      <c r="L24" s="17" t="str">
        <f t="shared" si="3"/>
        <v/>
      </c>
      <c r="M24" s="9"/>
      <c r="N24" s="17" t="str">
        <f>IF(T23="","",IF(MONTH(T23+1)&lt;&gt;MONTH(T23),"",T23+1))</f>
        <v/>
      </c>
      <c r="O24" s="17" t="str">
        <f>IF(N24="","",IF(MONTH(N24+1)&lt;&gt;MONTH(N24),"",N24+1))</f>
        <v/>
      </c>
      <c r="P24" s="17" t="str">
        <f t="shared" si="4"/>
        <v/>
      </c>
      <c r="Q24" s="17" t="str">
        <f t="shared" si="4"/>
        <v/>
      </c>
      <c r="R24" s="17" t="str">
        <f t="shared" si="4"/>
        <v/>
      </c>
      <c r="S24" s="17" t="str">
        <f t="shared" si="4"/>
        <v/>
      </c>
      <c r="T24" s="17" t="str">
        <f t="shared" si="4"/>
        <v/>
      </c>
      <c r="U24" s="9"/>
      <c r="V24" s="17" t="str">
        <f>IF(AB23="","",IF(MONTH(AB23+1)&lt;&gt;MONTH(AB23),"",AB23+1))</f>
        <v/>
      </c>
      <c r="W24" s="17" t="str">
        <f>IF(V24="","",IF(MONTH(V24+1)&lt;&gt;MONTH(V24),"",V24+1))</f>
        <v/>
      </c>
      <c r="X24" s="17" t="str">
        <f t="shared" si="5"/>
        <v/>
      </c>
      <c r="Y24" s="17" t="str">
        <f t="shared" si="5"/>
        <v/>
      </c>
      <c r="Z24" s="17" t="str">
        <f t="shared" si="5"/>
        <v/>
      </c>
      <c r="AA24" s="17" t="str">
        <f t="shared" si="5"/>
        <v/>
      </c>
      <c r="AB24" s="17" t="str">
        <f t="shared" si="5"/>
        <v/>
      </c>
      <c r="AC24" s="6"/>
    </row>
    <row r="25" spans="1:29" ht="11.65" customHeight="1" x14ac:dyDescent="0.3">
      <c r="A25" s="1"/>
      <c r="C25" s="84"/>
      <c r="D25" s="84"/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6"/>
    </row>
    <row r="26" spans="1:29" ht="26.25" customHeight="1" x14ac:dyDescent="0.35">
      <c r="A26" s="1"/>
      <c r="C26" s="84"/>
      <c r="D26" s="84"/>
      <c r="E26" s="11"/>
      <c r="F26" s="75">
        <f>DATE(YEAR(V17+42),MONTH(V17+42),1)</f>
        <v>45108</v>
      </c>
      <c r="G26" s="75"/>
      <c r="H26" s="75"/>
      <c r="I26" s="75"/>
      <c r="J26" s="75"/>
      <c r="K26" s="75"/>
      <c r="L26" s="75"/>
      <c r="M26" s="9"/>
      <c r="N26" s="75">
        <f>DATE(YEAR(F26+42),MONTH(F26+42),1)</f>
        <v>45139</v>
      </c>
      <c r="O26" s="75"/>
      <c r="P26" s="75"/>
      <c r="Q26" s="75"/>
      <c r="R26" s="75"/>
      <c r="S26" s="75"/>
      <c r="T26" s="75"/>
      <c r="U26" s="9"/>
      <c r="V26" s="75">
        <f>DATE(YEAR(N26+42),MONTH(N26+42),1)</f>
        <v>45170</v>
      </c>
      <c r="W26" s="75"/>
      <c r="X26" s="75"/>
      <c r="Y26" s="75"/>
      <c r="Z26" s="75"/>
      <c r="AA26" s="75"/>
      <c r="AB26" s="75"/>
      <c r="AC26" s="6"/>
    </row>
    <row r="27" spans="1:29" ht="26.25" customHeight="1" x14ac:dyDescent="0.45">
      <c r="A27" s="1"/>
      <c r="B27" s="34" t="s">
        <v>16</v>
      </c>
      <c r="C27" s="81" t="s">
        <v>31</v>
      </c>
      <c r="D27" s="81"/>
      <c r="E27" s="12"/>
      <c r="F27" s="14" t="str">
        <f>CHOOSE(1+MOD($S$2+1-2,7),"S","M","T","W","T","F","S")</f>
        <v>S</v>
      </c>
      <c r="G27" s="14" t="str">
        <f>CHOOSE(1+MOD($S$2+2-2,7),"S","M","T","W","T","F","S")</f>
        <v>M</v>
      </c>
      <c r="H27" s="14" t="str">
        <f>CHOOSE(1+MOD($S$2+3-2,7),"S","M","T","W","T","F","S")</f>
        <v>T</v>
      </c>
      <c r="I27" s="14" t="str">
        <f>CHOOSE(1+MOD($S$2+4-2,7),"S","M","T","W","T","F","S")</f>
        <v>W</v>
      </c>
      <c r="J27" s="14" t="str">
        <f>CHOOSE(1+MOD($S$2+5-2,7),"S","M","T","W","T","F","S")</f>
        <v>T</v>
      </c>
      <c r="K27" s="14" t="str">
        <f>CHOOSE(1+MOD($S$2+6-2,7),"S","M","T","W","T","F","S")</f>
        <v>F</v>
      </c>
      <c r="L27" s="14" t="str">
        <f>CHOOSE(1+MOD($S$2+7-2,7),"S","M","T","W","T","F","S")</f>
        <v>S</v>
      </c>
      <c r="M27" s="9"/>
      <c r="N27" s="14" t="str">
        <f>CHOOSE(1+MOD($S$2+1-2,7),"S","M","T","W","T","F","S")</f>
        <v>S</v>
      </c>
      <c r="O27" s="14" t="str">
        <f>CHOOSE(1+MOD($S$2+2-2,7),"S","M","T","W","T","F","S")</f>
        <v>M</v>
      </c>
      <c r="P27" s="14" t="str">
        <f>CHOOSE(1+MOD($S$2+3-2,7),"S","M","T","W","T","F","S")</f>
        <v>T</v>
      </c>
      <c r="Q27" s="14" t="str">
        <f>CHOOSE(1+MOD($S$2+4-2,7),"S","M","T","W","T","F","S")</f>
        <v>W</v>
      </c>
      <c r="R27" s="14" t="str">
        <f>CHOOSE(1+MOD($S$2+5-2,7),"S","M","T","W","T","F","S")</f>
        <v>T</v>
      </c>
      <c r="S27" s="14" t="str">
        <f>CHOOSE(1+MOD($S$2+6-2,7),"S","M","T","W","T","F","S")</f>
        <v>F</v>
      </c>
      <c r="T27" s="14" t="str">
        <f>CHOOSE(1+MOD($S$2+7-2,7),"S","M","T","W","T","F","S")</f>
        <v>S</v>
      </c>
      <c r="U27" s="9"/>
      <c r="V27" s="14" t="str">
        <f>CHOOSE(1+MOD($S$2+1-2,7),"S","M","T","W","T","F","S")</f>
        <v>S</v>
      </c>
      <c r="W27" s="14" t="str">
        <f>CHOOSE(1+MOD($S$2+2-2,7),"S","M","T","W","T","F","S")</f>
        <v>M</v>
      </c>
      <c r="X27" s="14" t="str">
        <f>CHOOSE(1+MOD($S$2+3-2,7),"S","M","T","W","T","F","S")</f>
        <v>T</v>
      </c>
      <c r="Y27" s="14" t="str">
        <f>CHOOSE(1+MOD($S$2+4-2,7),"S","M","T","W","T","F","S")</f>
        <v>W</v>
      </c>
      <c r="Z27" s="14" t="str">
        <f>CHOOSE(1+MOD($S$2+5-2,7),"S","M","T","W","T","F","S")</f>
        <v>T</v>
      </c>
      <c r="AA27" s="14" t="str">
        <f>CHOOSE(1+MOD($S$2+6-2,7),"S","M","T","W","T","F","S")</f>
        <v>F</v>
      </c>
      <c r="AB27" s="14" t="str">
        <f>CHOOSE(1+MOD($S$2+7-2,7),"S","M","T","W","T","F","S")</f>
        <v>S</v>
      </c>
      <c r="AC27" s="6"/>
    </row>
    <row r="28" spans="1:29" ht="28.5" x14ac:dyDescent="0.45">
      <c r="A28" s="1"/>
      <c r="B28" s="34" t="s">
        <v>16</v>
      </c>
      <c r="C28" s="82" t="s">
        <v>32</v>
      </c>
      <c r="D28" s="82"/>
      <c r="E28" s="12"/>
      <c r="F28" s="17" t="str">
        <f>IF(WEEKDAY(F26,1)=MOD($S$2,7),F26,"")</f>
        <v/>
      </c>
      <c r="G28" s="17" t="str">
        <f>IF(F28="",IF(WEEKDAY(F26,1)=MOD($S$2,7)+1,F26,""),F28+1)</f>
        <v/>
      </c>
      <c r="H28" s="17" t="str">
        <f>IF(G28="",IF(WEEKDAY(F26,1)=MOD($S$2+1,7)+1,F26,""),G28+1)</f>
        <v/>
      </c>
      <c r="I28" s="17" t="str">
        <f>IF(H28="",IF(WEEKDAY(F26,1)=MOD($S$2+2,7)+1,F26,""),H28+1)</f>
        <v/>
      </c>
      <c r="J28" s="17" t="str">
        <f>IF(I28="",IF(WEEKDAY(F26,1)=MOD($S$2+3,7)+1,F26,""),I28+1)</f>
        <v/>
      </c>
      <c r="K28" s="17" t="str">
        <f>IF(J28="",IF(WEEKDAY(F26,1)=MOD($S$2+4,7)+1,F26,""),J28+1)</f>
        <v/>
      </c>
      <c r="L28" s="17">
        <f>IF(K28="",IF(WEEKDAY(F26,1)=MOD($S$2+5,7)+1,F26,""),K28+1)</f>
        <v>45108</v>
      </c>
      <c r="M28" s="9"/>
      <c r="N28" s="17" t="str">
        <f>IF(WEEKDAY(N26,1)=MOD($S$2,7),N26,"")</f>
        <v/>
      </c>
      <c r="O28" s="17" t="str">
        <f>IF(N28="",IF(WEEKDAY(N26,1)=MOD($S$2,7)+1,N26,""),N28+1)</f>
        <v/>
      </c>
      <c r="P28" s="17">
        <f>IF(O28="",IF(WEEKDAY(N26,1)=MOD($S$2+1,7)+1,N26,""),O28+1)</f>
        <v>45139</v>
      </c>
      <c r="Q28" s="17">
        <f>IF(P28="",IF(WEEKDAY(N26,1)=MOD($S$2+2,7)+1,N26,""),P28+1)</f>
        <v>45140</v>
      </c>
      <c r="R28" s="17">
        <f>IF(Q28="",IF(WEEKDAY(N26,1)=MOD($S$2+3,7)+1,N26,""),Q28+1)</f>
        <v>45141</v>
      </c>
      <c r="S28" s="17">
        <f>IF(R28="",IF(WEEKDAY(N26,1)=MOD($S$2+4,7)+1,N26,""),R28+1)</f>
        <v>45142</v>
      </c>
      <c r="T28" s="17">
        <f>IF(S28="",IF(WEEKDAY(N26,1)=MOD($S$2+5,7)+1,N26,""),S28+1)</f>
        <v>45143</v>
      </c>
      <c r="U28" s="9"/>
      <c r="V28" s="17" t="str">
        <f>IF(WEEKDAY(V26,1)=MOD($S$2,7),V26,"")</f>
        <v/>
      </c>
      <c r="W28" s="17" t="str">
        <f>IF(V28="",IF(WEEKDAY(V26,1)=MOD($S$2,7)+1,V26,""),V28+1)</f>
        <v/>
      </c>
      <c r="X28" s="17" t="str">
        <f>IF(W28="",IF(WEEKDAY(V26,1)=MOD($S$2+1,7)+1,V26,""),W28+1)</f>
        <v/>
      </c>
      <c r="Y28" s="17" t="str">
        <f>IF(X28="",IF(WEEKDAY(V26,1)=MOD($S$2+2,7)+1,V26,""),X28+1)</f>
        <v/>
      </c>
      <c r="Z28" s="17" t="str">
        <f>IF(Y28="",IF(WEEKDAY(V26,1)=MOD($S$2+3,7)+1,V26,""),Y28+1)</f>
        <v/>
      </c>
      <c r="AA28" s="17">
        <f>IF(Z28="",IF(WEEKDAY(V26,1)=MOD($S$2+4,7)+1,V26,""),Z28+1)</f>
        <v>45170</v>
      </c>
      <c r="AB28" s="17">
        <f>IF(AA28="",IF(WEEKDAY(V26,1)=MOD($S$2+5,7)+1,V26,""),AA28+1)</f>
        <v>45171</v>
      </c>
      <c r="AC28" s="6"/>
    </row>
    <row r="29" spans="1:29" ht="28.5" x14ac:dyDescent="0.45">
      <c r="A29" s="1"/>
      <c r="B29" s="34" t="s">
        <v>16</v>
      </c>
      <c r="C29" s="43" t="s">
        <v>33</v>
      </c>
      <c r="D29" s="43"/>
      <c r="E29" s="12"/>
      <c r="F29" s="17">
        <f>IF(L28="","",IF(MONTH(L28+1)&lt;&gt;MONTH(L28),"",L28+1))</f>
        <v>45109</v>
      </c>
      <c r="G29" s="17">
        <f>IF(F29="","",IF(MONTH(F29+1)&lt;&gt;MONTH(F29),"",F29+1))</f>
        <v>45110</v>
      </c>
      <c r="H29" s="17">
        <f t="shared" ref="H29:L33" si="6">IF(G29="","",IF(MONTH(G29+1)&lt;&gt;MONTH(G29),"",G29+1))</f>
        <v>45111</v>
      </c>
      <c r="I29" s="17">
        <f t="shared" si="6"/>
        <v>45112</v>
      </c>
      <c r="J29" s="17">
        <f t="shared" si="6"/>
        <v>45113</v>
      </c>
      <c r="K29" s="17">
        <f t="shared" si="6"/>
        <v>45114</v>
      </c>
      <c r="L29" s="17">
        <f t="shared" si="6"/>
        <v>45115</v>
      </c>
      <c r="M29" s="9"/>
      <c r="N29" s="17">
        <f>IF(T28="","",IF(MONTH(T28+1)&lt;&gt;MONTH(T28),"",T28+1))</f>
        <v>45144</v>
      </c>
      <c r="O29" s="17">
        <f>IF(N29="","",IF(MONTH(N29+1)&lt;&gt;MONTH(N29),"",N29+1))</f>
        <v>45145</v>
      </c>
      <c r="P29" s="17">
        <f t="shared" ref="P29:T33" si="7">IF(O29="","",IF(MONTH(O29+1)&lt;&gt;MONTH(O29),"",O29+1))</f>
        <v>45146</v>
      </c>
      <c r="Q29" s="17">
        <f t="shared" si="7"/>
        <v>45147</v>
      </c>
      <c r="R29" s="17">
        <f t="shared" si="7"/>
        <v>45148</v>
      </c>
      <c r="S29" s="17">
        <f t="shared" si="7"/>
        <v>45149</v>
      </c>
      <c r="T29" s="17">
        <f t="shared" si="7"/>
        <v>45150</v>
      </c>
      <c r="U29" s="9"/>
      <c r="V29" s="17">
        <f>IF(AB28="","",IF(MONTH(AB28+1)&lt;&gt;MONTH(AB28),"",AB28+1))</f>
        <v>45172</v>
      </c>
      <c r="W29" s="17">
        <f>IF(V29="","",IF(MONTH(V29+1)&lt;&gt;MONTH(V29),"",V29+1))</f>
        <v>45173</v>
      </c>
      <c r="X29" s="17">
        <f t="shared" ref="X29:AB33" si="8">IF(W29="","",IF(MONTH(W29+1)&lt;&gt;MONTH(W29),"",W29+1))</f>
        <v>45174</v>
      </c>
      <c r="Y29" s="17">
        <f t="shared" si="8"/>
        <v>45175</v>
      </c>
      <c r="Z29" s="17">
        <f t="shared" si="8"/>
        <v>45176</v>
      </c>
      <c r="AA29" s="17">
        <f t="shared" si="8"/>
        <v>45177</v>
      </c>
      <c r="AB29" s="17">
        <f t="shared" si="8"/>
        <v>45178</v>
      </c>
      <c r="AC29" s="6"/>
    </row>
    <row r="30" spans="1:29" ht="28.5" customHeight="1" x14ac:dyDescent="0.45">
      <c r="A30" s="1"/>
      <c r="B30" s="34" t="s">
        <v>16</v>
      </c>
      <c r="C30" s="83" t="s">
        <v>34</v>
      </c>
      <c r="D30" s="83"/>
      <c r="E30" s="12"/>
      <c r="F30" s="17">
        <f>IF(L29="","",IF(MONTH(L29+1)&lt;&gt;MONTH(L29),"",L29+1))</f>
        <v>45116</v>
      </c>
      <c r="G30" s="17">
        <f>IF(F30="","",IF(MONTH(F30+1)&lt;&gt;MONTH(F30),"",F30+1))</f>
        <v>45117</v>
      </c>
      <c r="H30" s="19">
        <f t="shared" si="6"/>
        <v>45118</v>
      </c>
      <c r="I30" s="17">
        <f t="shared" si="6"/>
        <v>45119</v>
      </c>
      <c r="J30" s="17">
        <f t="shared" si="6"/>
        <v>45120</v>
      </c>
      <c r="K30" s="17">
        <f t="shared" si="6"/>
        <v>45121</v>
      </c>
      <c r="L30" s="17">
        <f t="shared" si="6"/>
        <v>45122</v>
      </c>
      <c r="M30" s="9"/>
      <c r="N30" s="17">
        <f>IF(T29="","",IF(MONTH(T29+1)&lt;&gt;MONTH(T29),"",T29+1))</f>
        <v>45151</v>
      </c>
      <c r="O30" s="17">
        <f>IF(N30="","",IF(MONTH(N30+1)&lt;&gt;MONTH(N30),"",N30+1))</f>
        <v>45152</v>
      </c>
      <c r="P30" s="17">
        <f t="shared" si="7"/>
        <v>45153</v>
      </c>
      <c r="Q30" s="17">
        <f t="shared" si="7"/>
        <v>45154</v>
      </c>
      <c r="R30" s="17">
        <f t="shared" si="7"/>
        <v>45155</v>
      </c>
      <c r="S30" s="17">
        <f t="shared" si="7"/>
        <v>45156</v>
      </c>
      <c r="T30" s="17">
        <f t="shared" si="7"/>
        <v>45157</v>
      </c>
      <c r="U30" s="9"/>
      <c r="V30" s="17">
        <f>IF(AB29="","",IF(MONTH(AB29+1)&lt;&gt;MONTH(AB29),"",AB29+1))</f>
        <v>45179</v>
      </c>
      <c r="W30" s="17">
        <f>IF(V30="","",IF(MONTH(V30+1)&lt;&gt;MONTH(V30),"",V30+1))</f>
        <v>45180</v>
      </c>
      <c r="X30" s="17">
        <f t="shared" si="8"/>
        <v>45181</v>
      </c>
      <c r="Y30" s="17">
        <f t="shared" si="8"/>
        <v>45182</v>
      </c>
      <c r="Z30" s="17">
        <f t="shared" si="8"/>
        <v>45183</v>
      </c>
      <c r="AA30" s="33">
        <f t="shared" si="8"/>
        <v>45184</v>
      </c>
      <c r="AB30" s="17">
        <f t="shared" si="8"/>
        <v>45185</v>
      </c>
      <c r="AC30" s="6"/>
    </row>
    <row r="31" spans="1:29" ht="28.5" x14ac:dyDescent="0.45">
      <c r="A31" s="1"/>
      <c r="B31" s="35"/>
      <c r="C31" s="83"/>
      <c r="D31" s="83"/>
      <c r="E31" s="12"/>
      <c r="F31" s="17">
        <f>IF(L30="","",IF(MONTH(L30+1)&lt;&gt;MONTH(L30),"",L30+1))</f>
        <v>45123</v>
      </c>
      <c r="G31" s="17">
        <f>IF(F31="","",IF(MONTH(F31+1)&lt;&gt;MONTH(F31),"",F31+1))</f>
        <v>45124</v>
      </c>
      <c r="H31" s="17">
        <f t="shared" si="6"/>
        <v>45125</v>
      </c>
      <c r="I31" s="17">
        <f t="shared" si="6"/>
        <v>45126</v>
      </c>
      <c r="J31" s="17">
        <f t="shared" si="6"/>
        <v>45127</v>
      </c>
      <c r="K31" s="20">
        <f t="shared" si="6"/>
        <v>45128</v>
      </c>
      <c r="L31" s="17">
        <f t="shared" si="6"/>
        <v>45129</v>
      </c>
      <c r="M31" s="9"/>
      <c r="N31" s="17">
        <f>IF(T30="","",IF(MONTH(T30+1)&lt;&gt;MONTH(T30),"",T30+1))</f>
        <v>45158</v>
      </c>
      <c r="O31" s="20">
        <f>IF(N31="","",IF(MONTH(N31+1)&lt;&gt;MONTH(N31),"",N31+1))</f>
        <v>45159</v>
      </c>
      <c r="P31" s="17">
        <f t="shared" si="7"/>
        <v>45160</v>
      </c>
      <c r="Q31" s="17">
        <f t="shared" si="7"/>
        <v>45161</v>
      </c>
      <c r="R31" s="17">
        <f t="shared" si="7"/>
        <v>45162</v>
      </c>
      <c r="S31" s="31">
        <f t="shared" si="7"/>
        <v>45163</v>
      </c>
      <c r="T31" s="17">
        <f t="shared" si="7"/>
        <v>45164</v>
      </c>
      <c r="U31" s="9"/>
      <c r="V31" s="17">
        <f>IF(AB30="","",IF(MONTH(AB30+1)&lt;&gt;MONTH(AB30),"",AB30+1))</f>
        <v>45186</v>
      </c>
      <c r="W31" s="17">
        <f>IF(V31="","",IF(MONTH(V31+1)&lt;&gt;MONTH(V31),"",V31+1))</f>
        <v>45187</v>
      </c>
      <c r="X31" s="17">
        <f t="shared" si="8"/>
        <v>45188</v>
      </c>
      <c r="Y31" s="17">
        <f t="shared" si="8"/>
        <v>45189</v>
      </c>
      <c r="Z31" s="20">
        <f t="shared" si="8"/>
        <v>45190</v>
      </c>
      <c r="AA31" s="17">
        <f t="shared" si="8"/>
        <v>45191</v>
      </c>
      <c r="AB31" s="17">
        <f t="shared" si="8"/>
        <v>45192</v>
      </c>
      <c r="AC31" s="6"/>
    </row>
    <row r="32" spans="1:29" ht="28.5" x14ac:dyDescent="0.45">
      <c r="A32" s="1"/>
      <c r="B32" s="34"/>
      <c r="C32" s="83"/>
      <c r="D32" s="83"/>
      <c r="E32" s="12"/>
      <c r="F32" s="17">
        <f>IF(L31="","",IF(MONTH(L31+1)&lt;&gt;MONTH(L31),"",L31+1))</f>
        <v>45130</v>
      </c>
      <c r="G32" s="17">
        <f>IF(F32="","",IF(MONTH(F32+1)&lt;&gt;MONTH(F32),"",F32+1))</f>
        <v>45131</v>
      </c>
      <c r="H32" s="17">
        <f t="shared" si="6"/>
        <v>45132</v>
      </c>
      <c r="I32" s="17">
        <f t="shared" si="6"/>
        <v>45133</v>
      </c>
      <c r="J32" s="17">
        <f t="shared" si="6"/>
        <v>45134</v>
      </c>
      <c r="K32" s="17">
        <f t="shared" si="6"/>
        <v>45135</v>
      </c>
      <c r="L32" s="17">
        <f t="shared" si="6"/>
        <v>45136</v>
      </c>
      <c r="M32" s="9"/>
      <c r="N32" s="17">
        <f>IF(T31="","",IF(MONTH(T31+1)&lt;&gt;MONTH(T31),"",T31+1))</f>
        <v>45165</v>
      </c>
      <c r="O32" s="17">
        <f>IF(N32="","",IF(MONTH(N32+1)&lt;&gt;MONTH(N32),"",N32+1))</f>
        <v>45166</v>
      </c>
      <c r="P32" s="17">
        <f t="shared" si="7"/>
        <v>45167</v>
      </c>
      <c r="Q32" s="17">
        <f t="shared" si="7"/>
        <v>45168</v>
      </c>
      <c r="R32" s="17">
        <f t="shared" si="7"/>
        <v>45169</v>
      </c>
      <c r="S32" s="17" t="str">
        <f t="shared" si="7"/>
        <v/>
      </c>
      <c r="T32" s="17" t="str">
        <f t="shared" si="7"/>
        <v/>
      </c>
      <c r="U32" s="9"/>
      <c r="V32" s="17">
        <f>IF(AB31="","",IF(MONTH(AB31+1)&lt;&gt;MONTH(AB31),"",AB31+1))</f>
        <v>45193</v>
      </c>
      <c r="W32" s="17">
        <f>IF(V32="","",IF(MONTH(V32+1)&lt;&gt;MONTH(V32),"",V32+1))</f>
        <v>45194</v>
      </c>
      <c r="X32" s="17">
        <f t="shared" si="8"/>
        <v>45195</v>
      </c>
      <c r="Y32" s="32">
        <f t="shared" si="8"/>
        <v>45196</v>
      </c>
      <c r="Z32" s="17">
        <f t="shared" si="8"/>
        <v>45197</v>
      </c>
      <c r="AA32" s="17">
        <f t="shared" si="8"/>
        <v>45198</v>
      </c>
      <c r="AB32" s="17">
        <f t="shared" si="8"/>
        <v>45199</v>
      </c>
      <c r="AC32" s="6"/>
    </row>
    <row r="33" spans="1:29" ht="28.5" x14ac:dyDescent="0.45">
      <c r="A33" s="1"/>
      <c r="B33" s="34"/>
      <c r="C33" s="83"/>
      <c r="D33" s="83"/>
      <c r="E33" s="12"/>
      <c r="F33" s="17">
        <f>IF(L32="","",IF(MONTH(L32+1)&lt;&gt;MONTH(L32),"",L32+1))</f>
        <v>45137</v>
      </c>
      <c r="G33" s="17">
        <f>IF(F33="","",IF(MONTH(F33+1)&lt;&gt;MONTH(F33),"",F33+1))</f>
        <v>45138</v>
      </c>
      <c r="H33" s="17" t="str">
        <f t="shared" si="6"/>
        <v/>
      </c>
      <c r="I33" s="17" t="str">
        <f t="shared" si="6"/>
        <v/>
      </c>
      <c r="J33" s="17" t="str">
        <f t="shared" si="6"/>
        <v/>
      </c>
      <c r="K33" s="17" t="str">
        <f t="shared" si="6"/>
        <v/>
      </c>
      <c r="L33" s="17" t="str">
        <f t="shared" si="6"/>
        <v/>
      </c>
      <c r="M33" s="9"/>
      <c r="N33" s="17" t="str">
        <f>IF(T32="","",IF(MONTH(T32+1)&lt;&gt;MONTH(T32),"",T32+1))</f>
        <v/>
      </c>
      <c r="O33" s="17" t="str">
        <f>IF(N33="","",IF(MONTH(N33+1)&lt;&gt;MONTH(N33),"",N33+1))</f>
        <v/>
      </c>
      <c r="P33" s="17" t="str">
        <f t="shared" si="7"/>
        <v/>
      </c>
      <c r="Q33" s="17" t="str">
        <f t="shared" si="7"/>
        <v/>
      </c>
      <c r="R33" s="17" t="str">
        <f t="shared" si="7"/>
        <v/>
      </c>
      <c r="S33" s="17" t="str">
        <f t="shared" si="7"/>
        <v/>
      </c>
      <c r="T33" s="17" t="str">
        <f t="shared" si="7"/>
        <v/>
      </c>
      <c r="U33" s="9"/>
      <c r="V33" s="17" t="str">
        <f>IF(AB32="","",IF(MONTH(AB32+1)&lt;&gt;MONTH(AB32),"",AB32+1))</f>
        <v/>
      </c>
      <c r="W33" s="17" t="str">
        <f>IF(V33="","",IF(MONTH(V33+1)&lt;&gt;MONTH(V33),"",V33+1))</f>
        <v/>
      </c>
      <c r="X33" s="17" t="str">
        <f t="shared" si="8"/>
        <v/>
      </c>
      <c r="Y33" s="17" t="str">
        <f t="shared" si="8"/>
        <v/>
      </c>
      <c r="Z33" s="17" t="str">
        <f t="shared" si="8"/>
        <v/>
      </c>
      <c r="AA33" s="17" t="str">
        <f t="shared" si="8"/>
        <v/>
      </c>
      <c r="AB33" s="17" t="str">
        <f t="shared" si="8"/>
        <v/>
      </c>
      <c r="AC33" s="6"/>
    </row>
    <row r="34" spans="1:29" ht="8.65" customHeight="1" x14ac:dyDescent="0.3">
      <c r="C34" s="83"/>
      <c r="D34" s="83"/>
      <c r="E34" s="1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6"/>
    </row>
    <row r="35" spans="1:29" ht="26.25" x14ac:dyDescent="0.35">
      <c r="A35" s="1"/>
      <c r="C35" s="83"/>
      <c r="D35" s="83"/>
      <c r="E35" s="11"/>
      <c r="F35" s="75">
        <f>DATE(YEAR(V26+42),MONTH(V26+42),1)</f>
        <v>45200</v>
      </c>
      <c r="G35" s="75"/>
      <c r="H35" s="75"/>
      <c r="I35" s="75"/>
      <c r="J35" s="75"/>
      <c r="K35" s="75"/>
      <c r="L35" s="75"/>
      <c r="M35" s="9"/>
      <c r="N35" s="75">
        <f>DATE(YEAR(F35+42),MONTH(F35+42),1)</f>
        <v>45231</v>
      </c>
      <c r="O35" s="75"/>
      <c r="P35" s="75"/>
      <c r="Q35" s="75"/>
      <c r="R35" s="75"/>
      <c r="S35" s="75"/>
      <c r="T35" s="75"/>
      <c r="U35" s="9"/>
      <c r="V35" s="75">
        <f>DATE(YEAR(N35+42),MONTH(N35+42),1)</f>
        <v>45261</v>
      </c>
      <c r="W35" s="75"/>
      <c r="X35" s="75"/>
      <c r="Y35" s="75"/>
      <c r="Z35" s="75"/>
      <c r="AA35" s="75"/>
      <c r="AB35" s="75"/>
      <c r="AC35" s="6"/>
    </row>
    <row r="36" spans="1:29" ht="28.5" x14ac:dyDescent="0.45">
      <c r="A36" s="1"/>
      <c r="B36" s="34" t="s">
        <v>16</v>
      </c>
      <c r="C36" s="80" t="s">
        <v>35</v>
      </c>
      <c r="D36" s="80"/>
      <c r="E36" s="12"/>
      <c r="F36" s="14" t="str">
        <f>CHOOSE(1+MOD($S$2+1-2,7),"S","M","T","W","T","F","S")</f>
        <v>S</v>
      </c>
      <c r="G36" s="14" t="str">
        <f>CHOOSE(1+MOD($S$2+2-2,7),"S","M","T","W","T","F","S")</f>
        <v>M</v>
      </c>
      <c r="H36" s="14" t="str">
        <f>CHOOSE(1+MOD($S$2+3-2,7),"S","M","T","W","T","F","S")</f>
        <v>T</v>
      </c>
      <c r="I36" s="14" t="str">
        <f>CHOOSE(1+MOD($S$2+4-2,7),"S","M","T","W","T","F","S")</f>
        <v>W</v>
      </c>
      <c r="J36" s="14" t="str">
        <f>CHOOSE(1+MOD($S$2+5-2,7),"S","M","T","W","T","F","S")</f>
        <v>T</v>
      </c>
      <c r="K36" s="14" t="str">
        <f>CHOOSE(1+MOD($S$2+6-2,7),"S","M","T","W","T","F","S")</f>
        <v>F</v>
      </c>
      <c r="L36" s="14" t="str">
        <f>CHOOSE(1+MOD($S$2+7-2,7),"S","M","T","W","T","F","S")</f>
        <v>S</v>
      </c>
      <c r="M36" s="9"/>
      <c r="N36" s="14" t="str">
        <f>CHOOSE(1+MOD($S$2+1-2,7),"S","M","T","W","T","F","S")</f>
        <v>S</v>
      </c>
      <c r="O36" s="14" t="str">
        <f>CHOOSE(1+MOD($S$2+2-2,7),"S","M","T","W","T","F","S")</f>
        <v>M</v>
      </c>
      <c r="P36" s="14" t="str">
        <f>CHOOSE(1+MOD($S$2+3-2,7),"S","M","T","W","T","F","S")</f>
        <v>T</v>
      </c>
      <c r="Q36" s="14" t="str">
        <f>CHOOSE(1+MOD($S$2+4-2,7),"S","M","T","W","T","F","S")</f>
        <v>W</v>
      </c>
      <c r="R36" s="14" t="str">
        <f>CHOOSE(1+MOD($S$2+5-2,7),"S","M","T","W","T","F","S")</f>
        <v>T</v>
      </c>
      <c r="S36" s="14" t="str">
        <f>CHOOSE(1+MOD($S$2+6-2,7),"S","M","T","W","T","F","S")</f>
        <v>F</v>
      </c>
      <c r="T36" s="14" t="str">
        <f>CHOOSE(1+MOD($S$2+7-2,7),"S","M","T","W","T","F","S")</f>
        <v>S</v>
      </c>
      <c r="U36" s="9"/>
      <c r="V36" s="14" t="str">
        <f>CHOOSE(1+MOD($S$2+1-2,7),"S","M","T","W","T","F","S")</f>
        <v>S</v>
      </c>
      <c r="W36" s="14" t="str">
        <f>CHOOSE(1+MOD($S$2+2-2,7),"S","M","T","W","T","F","S")</f>
        <v>M</v>
      </c>
      <c r="X36" s="14" t="str">
        <f>CHOOSE(1+MOD($S$2+3-2,7),"S","M","T","W","T","F","S")</f>
        <v>T</v>
      </c>
      <c r="Y36" s="14" t="str">
        <f>CHOOSE(1+MOD($S$2+4-2,7),"S","M","T","W","T","F","S")</f>
        <v>W</v>
      </c>
      <c r="Z36" s="14" t="str">
        <f>CHOOSE(1+MOD($S$2+5-2,7),"S","M","T","W","T","F","S")</f>
        <v>T</v>
      </c>
      <c r="AA36" s="14" t="str">
        <f>CHOOSE(1+MOD($S$2+6-2,7),"S","M","T","W","T","F","S")</f>
        <v>F</v>
      </c>
      <c r="AB36" s="14" t="str">
        <f>CHOOSE(1+MOD($S$2+7-2,7),"S","M","T","W","T","F","S")</f>
        <v>S</v>
      </c>
      <c r="AC36" s="6"/>
    </row>
    <row r="37" spans="1:29" ht="28.5" x14ac:dyDescent="0.45">
      <c r="A37" s="1"/>
      <c r="B37" s="36"/>
      <c r="C37" s="36"/>
      <c r="D37" s="36"/>
      <c r="E37" s="12"/>
      <c r="F37" s="17">
        <f>IF(WEEKDAY(F35,1)=MOD($S$2,7),F35,"")</f>
        <v>45200</v>
      </c>
      <c r="G37" s="17">
        <f>IF(F37="",IF(WEEKDAY(F35,1)=MOD($S$2,7)+1,F35,""),F37+1)</f>
        <v>45201</v>
      </c>
      <c r="H37" s="17">
        <f>IF(G37="",IF(WEEKDAY(F35,1)=MOD($S$2+1,7)+1,F35,""),G37+1)</f>
        <v>45202</v>
      </c>
      <c r="I37" s="17">
        <f>IF(H37="",IF(WEEKDAY(F35,1)=MOD($S$2+2,7)+1,F35,""),H37+1)</f>
        <v>45203</v>
      </c>
      <c r="J37" s="17">
        <f>IF(I37="",IF(WEEKDAY(F35,1)=MOD($S$2+3,7)+1,F35,""),I37+1)</f>
        <v>45204</v>
      </c>
      <c r="K37" s="17">
        <f>IF(J37="",IF(WEEKDAY(F35,1)=MOD($S$2+4,7)+1,F35,""),J37+1)</f>
        <v>45205</v>
      </c>
      <c r="L37" s="17">
        <f>IF(K37="",IF(WEEKDAY(F35,1)=MOD($S$2+5,7)+1,F35,""),K37+1)</f>
        <v>45206</v>
      </c>
      <c r="M37" s="9"/>
      <c r="N37" s="17" t="str">
        <f>IF(WEEKDAY(N35,1)=MOD($S$2,7),N35,"")</f>
        <v/>
      </c>
      <c r="O37" s="17" t="str">
        <f>IF(N37="",IF(WEEKDAY(N35,1)=MOD($S$2,7)+1,N35,""),N37+1)</f>
        <v/>
      </c>
      <c r="P37" s="17" t="str">
        <f>IF(O37="",IF(WEEKDAY(N35,1)=MOD($S$2+1,7)+1,N35,""),O37+1)</f>
        <v/>
      </c>
      <c r="Q37" s="17">
        <f>IF(P37="",IF(WEEKDAY(N35,1)=MOD($S$2+2,7)+1,N35,""),P37+1)</f>
        <v>45231</v>
      </c>
      <c r="R37" s="17">
        <f>IF(Q37="",IF(WEEKDAY(N35,1)=MOD($S$2+3,7)+1,N35,""),Q37+1)</f>
        <v>45232</v>
      </c>
      <c r="S37" s="17">
        <f>IF(R37="",IF(WEEKDAY(N35,1)=MOD($S$2+4,7)+1,N35,""),R37+1)</f>
        <v>45233</v>
      </c>
      <c r="T37" s="17">
        <f>IF(S37="",IF(WEEKDAY(N35,1)=MOD($S$2+5,7)+1,N35,""),S37+1)</f>
        <v>45234</v>
      </c>
      <c r="U37" s="9"/>
      <c r="V37" s="17" t="str">
        <f>IF(WEEKDAY(V35,1)=MOD($S$2,7),V35,"")</f>
        <v/>
      </c>
      <c r="W37" s="17" t="str">
        <f>IF(V37="",IF(WEEKDAY(V35,1)=MOD($S$2,7)+1,V35,""),V37+1)</f>
        <v/>
      </c>
      <c r="X37" s="17" t="str">
        <f>IF(W37="",IF(WEEKDAY(V35,1)=MOD($S$2+1,7)+1,V35,""),W37+1)</f>
        <v/>
      </c>
      <c r="Y37" s="17" t="str">
        <f>IF(X37="",IF(WEEKDAY(V35,1)=MOD($S$2+2,7)+1,V35,""),X37+1)</f>
        <v/>
      </c>
      <c r="Z37" s="17" t="str">
        <f>IF(Y37="",IF(WEEKDAY(V35,1)=MOD($S$2+3,7)+1,V35,""),Y37+1)</f>
        <v/>
      </c>
      <c r="AA37" s="17">
        <f>IF(Z37="",IF(WEEKDAY(V35,1)=MOD($S$2+4,7)+1,V35,""),Z37+1)</f>
        <v>45261</v>
      </c>
      <c r="AB37" s="17">
        <f>IF(AA37="",IF(WEEKDAY(V35,1)=MOD($S$2+5,7)+1,V35,""),AA37+1)</f>
        <v>45262</v>
      </c>
      <c r="AC37" s="6"/>
    </row>
    <row r="38" spans="1:29" ht="26.25" x14ac:dyDescent="0.35">
      <c r="A38" s="1"/>
      <c r="B38" s="23"/>
      <c r="C38" s="23"/>
      <c r="D38" s="42" t="s">
        <v>36</v>
      </c>
      <c r="E38" s="12"/>
      <c r="F38" s="17">
        <f>IF(L37="","",IF(MONTH(L37+1)&lt;&gt;MONTH(L37),"",L37+1))</f>
        <v>45207</v>
      </c>
      <c r="G38" s="17">
        <f>IF(F38="","",IF(MONTH(F38+1)&lt;&gt;MONTH(F38),"",F38+1))</f>
        <v>45208</v>
      </c>
      <c r="H38" s="19">
        <f t="shared" ref="H38:L42" si="9">IF(G38="","",IF(MONTH(G38+1)&lt;&gt;MONTH(G38),"",G38+1))</f>
        <v>45209</v>
      </c>
      <c r="I38" s="17">
        <f t="shared" si="9"/>
        <v>45210</v>
      </c>
      <c r="J38" s="17">
        <f t="shared" si="9"/>
        <v>45211</v>
      </c>
      <c r="K38" s="17">
        <f t="shared" si="9"/>
        <v>45212</v>
      </c>
      <c r="L38" s="17">
        <f t="shared" si="9"/>
        <v>45213</v>
      </c>
      <c r="M38" s="9"/>
      <c r="N38" s="17">
        <f>IF(T37="","",IF(MONTH(T37+1)&lt;&gt;MONTH(T37),"",T37+1))</f>
        <v>45235</v>
      </c>
      <c r="O38" s="17">
        <f>IF(N38="","",IF(MONTH(N38+1)&lt;&gt;MONTH(N38),"",N38+1))</f>
        <v>45236</v>
      </c>
      <c r="P38" s="17">
        <f t="shared" ref="P38:T42" si="10">IF(O38="","",IF(MONTH(O38+1)&lt;&gt;MONTH(O38),"",O38+1))</f>
        <v>45237</v>
      </c>
      <c r="Q38" s="17">
        <f t="shared" si="10"/>
        <v>45238</v>
      </c>
      <c r="R38" s="17">
        <f t="shared" si="10"/>
        <v>45239</v>
      </c>
      <c r="S38" s="17">
        <f t="shared" si="10"/>
        <v>45240</v>
      </c>
      <c r="T38" s="17">
        <f t="shared" si="10"/>
        <v>45241</v>
      </c>
      <c r="U38" s="9"/>
      <c r="V38" s="17">
        <f>IF(AB37="","",IF(MONTH(AB37+1)&lt;&gt;MONTH(AB37),"",AB37+1))</f>
        <v>45263</v>
      </c>
      <c r="W38" s="17">
        <f>IF(V38="","",IF(MONTH(V38+1)&lt;&gt;MONTH(V38),"",V38+1))</f>
        <v>45264</v>
      </c>
      <c r="X38" s="17">
        <f t="shared" ref="X38:AB42" si="11">IF(W38="","",IF(MONTH(W38+1)&lt;&gt;MONTH(W38),"",W38+1))</f>
        <v>45265</v>
      </c>
      <c r="Y38" s="17">
        <f t="shared" si="11"/>
        <v>45266</v>
      </c>
      <c r="Z38" s="17">
        <f t="shared" si="11"/>
        <v>45267</v>
      </c>
      <c r="AA38" s="17">
        <f t="shared" si="11"/>
        <v>45268</v>
      </c>
      <c r="AB38" s="17">
        <f t="shared" si="11"/>
        <v>45269</v>
      </c>
      <c r="AC38" s="6"/>
    </row>
    <row r="39" spans="1:29" ht="26.25" x14ac:dyDescent="0.35">
      <c r="A39" s="1"/>
      <c r="B39" s="39"/>
      <c r="C39" s="39"/>
      <c r="D39" s="42" t="s">
        <v>37</v>
      </c>
      <c r="E39" s="12"/>
      <c r="F39" s="17">
        <f>IF(L38="","",IF(MONTH(L38+1)&lt;&gt;MONTH(L38),"",L38+1))</f>
        <v>45214</v>
      </c>
      <c r="G39" s="17">
        <f>IF(F39="","",IF(MONTH(F39+1)&lt;&gt;MONTH(F39),"",F39+1))</f>
        <v>45215</v>
      </c>
      <c r="H39" s="17">
        <f t="shared" si="9"/>
        <v>45216</v>
      </c>
      <c r="I39" s="17">
        <f t="shared" si="9"/>
        <v>45217</v>
      </c>
      <c r="J39" s="17">
        <f t="shared" si="9"/>
        <v>45218</v>
      </c>
      <c r="K39" s="20">
        <f t="shared" si="9"/>
        <v>45219</v>
      </c>
      <c r="L39" s="17">
        <f t="shared" si="9"/>
        <v>45220</v>
      </c>
      <c r="M39" s="9"/>
      <c r="N39" s="17">
        <f>IF(T38="","",IF(MONTH(T38+1)&lt;&gt;MONTH(T38),"",T38+1))</f>
        <v>45242</v>
      </c>
      <c r="O39" s="17">
        <f>IF(N39="","",IF(MONTH(N39+1)&lt;&gt;MONTH(N39),"",N39+1))</f>
        <v>45243</v>
      </c>
      <c r="P39" s="17">
        <f t="shared" si="10"/>
        <v>45244</v>
      </c>
      <c r="Q39" s="17">
        <f t="shared" si="10"/>
        <v>45245</v>
      </c>
      <c r="R39" s="17">
        <f t="shared" si="10"/>
        <v>45246</v>
      </c>
      <c r="S39" s="17">
        <f t="shared" si="10"/>
        <v>45247</v>
      </c>
      <c r="T39" s="17">
        <f t="shared" si="10"/>
        <v>45248</v>
      </c>
      <c r="U39" s="9"/>
      <c r="V39" s="17">
        <f>IF(AB38="","",IF(MONTH(AB38+1)&lt;&gt;MONTH(AB38),"",AB38+1))</f>
        <v>45270</v>
      </c>
      <c r="W39" s="17">
        <f>IF(V39="","",IF(MONTH(V39+1)&lt;&gt;MONTH(V39),"",V39+1))</f>
        <v>45271</v>
      </c>
      <c r="X39" s="17">
        <f t="shared" si="11"/>
        <v>45272</v>
      </c>
      <c r="Y39" s="17">
        <f t="shared" si="11"/>
        <v>45273</v>
      </c>
      <c r="Z39" s="17">
        <f t="shared" si="11"/>
        <v>45274</v>
      </c>
      <c r="AA39" s="33">
        <f t="shared" si="11"/>
        <v>45275</v>
      </c>
      <c r="AB39" s="17">
        <f t="shared" si="11"/>
        <v>45276</v>
      </c>
      <c r="AC39" s="6"/>
    </row>
    <row r="40" spans="1:29" ht="26.25" x14ac:dyDescent="0.35">
      <c r="A40" s="1"/>
      <c r="B40" s="26"/>
      <c r="C40" s="26"/>
      <c r="D40" s="42" t="s">
        <v>38</v>
      </c>
      <c r="E40" s="12"/>
      <c r="F40" s="17">
        <f>IF(L39="","",IF(MONTH(L39+1)&lt;&gt;MONTH(L39),"",L39+1))</f>
        <v>45221</v>
      </c>
      <c r="G40" s="17">
        <f>IF(F40="","",IF(MONTH(F40+1)&lt;&gt;MONTH(F40),"",F40+1))</f>
        <v>45222</v>
      </c>
      <c r="H40" s="17">
        <f t="shared" si="9"/>
        <v>45223</v>
      </c>
      <c r="I40" s="17">
        <f t="shared" si="9"/>
        <v>45224</v>
      </c>
      <c r="J40" s="17">
        <f t="shared" si="9"/>
        <v>45225</v>
      </c>
      <c r="K40" s="17">
        <f t="shared" si="9"/>
        <v>45226</v>
      </c>
      <c r="L40" s="17">
        <f t="shared" si="9"/>
        <v>45227</v>
      </c>
      <c r="M40" s="9"/>
      <c r="N40" s="17">
        <f>IF(T39="","",IF(MONTH(T39+1)&lt;&gt;MONTH(T39),"",T39+1))</f>
        <v>45249</v>
      </c>
      <c r="O40" s="17">
        <f>IF(N40="","",IF(MONTH(N40+1)&lt;&gt;MONTH(N40),"",N40+1))</f>
        <v>45250</v>
      </c>
      <c r="P40" s="20">
        <f t="shared" si="10"/>
        <v>45251</v>
      </c>
      <c r="Q40" s="17">
        <f t="shared" si="10"/>
        <v>45252</v>
      </c>
      <c r="R40" s="17">
        <f t="shared" si="10"/>
        <v>45253</v>
      </c>
      <c r="S40" s="31">
        <f t="shared" si="10"/>
        <v>45254</v>
      </c>
      <c r="T40" s="17">
        <f t="shared" si="10"/>
        <v>45255</v>
      </c>
      <c r="U40" s="9"/>
      <c r="V40" s="17">
        <f>IF(AB39="","",IF(MONTH(AB39+1)&lt;&gt;MONTH(AB39),"",AB39+1))</f>
        <v>45277</v>
      </c>
      <c r="W40" s="17">
        <f>IF(V40="","",IF(MONTH(V40+1)&lt;&gt;MONTH(V40),"",V40+1))</f>
        <v>45278</v>
      </c>
      <c r="X40" s="17">
        <f t="shared" si="11"/>
        <v>45279</v>
      </c>
      <c r="Y40" s="17">
        <f t="shared" si="11"/>
        <v>45280</v>
      </c>
      <c r="Z40" s="20">
        <f t="shared" si="11"/>
        <v>45281</v>
      </c>
      <c r="AA40" s="17">
        <f t="shared" si="11"/>
        <v>45282</v>
      </c>
      <c r="AB40" s="17">
        <f t="shared" si="11"/>
        <v>45283</v>
      </c>
      <c r="AC40" s="6"/>
    </row>
    <row r="41" spans="1:29" ht="26.25" x14ac:dyDescent="0.35">
      <c r="A41" s="1"/>
      <c r="B41" s="40"/>
      <c r="C41" s="40"/>
      <c r="D41" s="42" t="s">
        <v>39</v>
      </c>
      <c r="E41" s="12"/>
      <c r="F41" s="17">
        <f>IF(L40="","",IF(MONTH(L40+1)&lt;&gt;MONTH(L40),"",L40+1))</f>
        <v>45228</v>
      </c>
      <c r="G41" s="17">
        <f>IF(F41="","",IF(MONTH(F41+1)&lt;&gt;MONTH(F41),"",F41+1))</f>
        <v>45229</v>
      </c>
      <c r="H41" s="17">
        <f t="shared" si="9"/>
        <v>45230</v>
      </c>
      <c r="I41" s="17" t="str">
        <f t="shared" si="9"/>
        <v/>
      </c>
      <c r="J41" s="17" t="str">
        <f t="shared" si="9"/>
        <v/>
      </c>
      <c r="K41" s="17" t="str">
        <f t="shared" si="9"/>
        <v/>
      </c>
      <c r="L41" s="17" t="str">
        <f t="shared" si="9"/>
        <v/>
      </c>
      <c r="M41" s="9"/>
      <c r="N41" s="17">
        <f>IF(T40="","",IF(MONTH(T40+1)&lt;&gt;MONTH(T40),"",T40+1))</f>
        <v>45256</v>
      </c>
      <c r="O41" s="17">
        <f>IF(N41="","",IF(MONTH(N41+1)&lt;&gt;MONTH(N41),"",N41+1))</f>
        <v>45257</v>
      </c>
      <c r="P41" s="17">
        <f t="shared" si="10"/>
        <v>45258</v>
      </c>
      <c r="Q41" s="17">
        <f t="shared" si="10"/>
        <v>45259</v>
      </c>
      <c r="R41" s="17">
        <f t="shared" si="10"/>
        <v>45260</v>
      </c>
      <c r="S41" s="17" t="str">
        <f t="shared" si="10"/>
        <v/>
      </c>
      <c r="T41" s="17" t="str">
        <f t="shared" si="10"/>
        <v/>
      </c>
      <c r="U41" s="9"/>
      <c r="V41" s="17">
        <f>IF(AB40="","",IF(MONTH(AB40+1)&lt;&gt;MONTH(AB40),"",AB40+1))</f>
        <v>45284</v>
      </c>
      <c r="W41" s="17">
        <f>IF(V41="","",IF(MONTH(V41+1)&lt;&gt;MONTH(V41),"",V41+1))</f>
        <v>45285</v>
      </c>
      <c r="X41" s="17">
        <f t="shared" si="11"/>
        <v>45286</v>
      </c>
      <c r="Y41" s="32">
        <f t="shared" si="11"/>
        <v>45287</v>
      </c>
      <c r="Z41" s="17">
        <f t="shared" si="11"/>
        <v>45288</v>
      </c>
      <c r="AA41" s="17">
        <f t="shared" si="11"/>
        <v>45289</v>
      </c>
      <c r="AB41" s="17">
        <f t="shared" si="11"/>
        <v>45290</v>
      </c>
      <c r="AC41" s="6"/>
    </row>
    <row r="42" spans="1:29" ht="28.5" customHeight="1" x14ac:dyDescent="0.35">
      <c r="A42" s="1"/>
      <c r="B42" s="41"/>
      <c r="C42" s="41"/>
      <c r="D42" s="42" t="s">
        <v>40</v>
      </c>
      <c r="E42" s="12"/>
      <c r="F42" s="17" t="str">
        <f>IF(L41="","",IF(MONTH(L41+1)&lt;&gt;MONTH(L41),"",L41+1))</f>
        <v/>
      </c>
      <c r="G42" s="17" t="str">
        <f>IF(F42="","",IF(MONTH(F42+1)&lt;&gt;MONTH(F42),"",F42+1))</f>
        <v/>
      </c>
      <c r="H42" s="17" t="str">
        <f t="shared" si="9"/>
        <v/>
      </c>
      <c r="I42" s="17" t="str">
        <f t="shared" si="9"/>
        <v/>
      </c>
      <c r="J42" s="17" t="str">
        <f t="shared" si="9"/>
        <v/>
      </c>
      <c r="K42" s="17" t="str">
        <f t="shared" si="9"/>
        <v/>
      </c>
      <c r="L42" s="17" t="str">
        <f t="shared" si="9"/>
        <v/>
      </c>
      <c r="M42" s="9"/>
      <c r="N42" s="17" t="str">
        <f>IF(T41="","",IF(MONTH(T41+1)&lt;&gt;MONTH(T41),"",T41+1))</f>
        <v/>
      </c>
      <c r="O42" s="17" t="str">
        <f>IF(N42="","",IF(MONTH(N42+1)&lt;&gt;MONTH(N42),"",N42+1))</f>
        <v/>
      </c>
      <c r="P42" s="17" t="str">
        <f t="shared" si="10"/>
        <v/>
      </c>
      <c r="Q42" s="17" t="str">
        <f t="shared" si="10"/>
        <v/>
      </c>
      <c r="R42" s="17" t="str">
        <f t="shared" si="10"/>
        <v/>
      </c>
      <c r="S42" s="17" t="str">
        <f t="shared" si="10"/>
        <v/>
      </c>
      <c r="T42" s="17" t="str">
        <f t="shared" si="10"/>
        <v/>
      </c>
      <c r="U42" s="9"/>
      <c r="V42" s="17">
        <f>IF(AB41="","",IF(MONTH(AB41+1)&lt;&gt;MONTH(AB41),"",AB41+1))</f>
        <v>45291</v>
      </c>
      <c r="W42" s="17" t="str">
        <f>IF(V42="","",IF(MONTH(V42+1)&lt;&gt;MONTH(V42),"",V42+1))</f>
        <v/>
      </c>
      <c r="X42" s="17" t="str">
        <f t="shared" si="11"/>
        <v/>
      </c>
      <c r="Y42" s="17" t="str">
        <f t="shared" si="11"/>
        <v/>
      </c>
      <c r="Z42" s="17" t="str">
        <f t="shared" si="11"/>
        <v/>
      </c>
      <c r="AA42" s="17" t="str">
        <f t="shared" si="11"/>
        <v/>
      </c>
      <c r="AB42" s="17" t="str">
        <f t="shared" si="11"/>
        <v/>
      </c>
      <c r="AC42" s="6"/>
    </row>
    <row r="43" spans="1:29" x14ac:dyDescent="0.25">
      <c r="A43" s="1"/>
      <c r="B43" s="6"/>
      <c r="C43" s="6"/>
      <c r="D43" s="6"/>
      <c r="E43" s="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6"/>
    </row>
    <row r="44" spans="1:29" x14ac:dyDescent="0.25">
      <c r="A44" s="1"/>
      <c r="B44" s="6"/>
      <c r="C44" s="6"/>
      <c r="D44" s="6"/>
      <c r="E44" s="6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6"/>
    </row>
    <row r="45" spans="1:29" x14ac:dyDescent="0.25">
      <c r="A45" s="1"/>
      <c r="B45" s="1"/>
      <c r="C45" s="1"/>
      <c r="D45" s="1"/>
      <c r="E45" s="1"/>
      <c r="F45" s="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</sheetData>
  <mergeCells count="31">
    <mergeCell ref="C10:D10"/>
    <mergeCell ref="H2:J2"/>
    <mergeCell ref="N2:O2"/>
    <mergeCell ref="S2:T2"/>
    <mergeCell ref="B4:D6"/>
    <mergeCell ref="F5:L6"/>
    <mergeCell ref="M5:AB6"/>
    <mergeCell ref="C8:D8"/>
    <mergeCell ref="F8:L8"/>
    <mergeCell ref="N8:T8"/>
    <mergeCell ref="V8:AB8"/>
    <mergeCell ref="C9:D9"/>
    <mergeCell ref="C11:D11"/>
    <mergeCell ref="C13:D13"/>
    <mergeCell ref="C14:D14"/>
    <mergeCell ref="C15:D17"/>
    <mergeCell ref="F17:L17"/>
    <mergeCell ref="N35:T35"/>
    <mergeCell ref="V35:AB35"/>
    <mergeCell ref="V17:AB17"/>
    <mergeCell ref="C21:D21"/>
    <mergeCell ref="C23:D26"/>
    <mergeCell ref="F26:L26"/>
    <mergeCell ref="N26:T26"/>
    <mergeCell ref="V26:AB26"/>
    <mergeCell ref="N17:T17"/>
    <mergeCell ref="C36:D36"/>
    <mergeCell ref="C27:D27"/>
    <mergeCell ref="C28:D28"/>
    <mergeCell ref="C30:D35"/>
    <mergeCell ref="F35:L35"/>
  </mergeCells>
  <conditionalFormatting sqref="F8">
    <cfRule type="expression" dxfId="47" priority="12">
      <formula>$N$2=1</formula>
    </cfRule>
  </conditionalFormatting>
  <conditionalFormatting sqref="F17">
    <cfRule type="expression" dxfId="46" priority="9">
      <formula>$N$2=1</formula>
    </cfRule>
  </conditionalFormatting>
  <conditionalFormatting sqref="F26">
    <cfRule type="expression" dxfId="45" priority="6">
      <formula>$N$2=1</formula>
    </cfRule>
  </conditionalFormatting>
  <conditionalFormatting sqref="F35">
    <cfRule type="expression" dxfId="44" priority="3">
      <formula>$N$2=1</formula>
    </cfRule>
  </conditionalFormatting>
  <conditionalFormatting sqref="N8">
    <cfRule type="expression" dxfId="43" priority="11">
      <formula>$N$2=1</formula>
    </cfRule>
  </conditionalFormatting>
  <conditionalFormatting sqref="N17">
    <cfRule type="expression" dxfId="42" priority="8">
      <formula>$N$2=1</formula>
    </cfRule>
  </conditionalFormatting>
  <conditionalFormatting sqref="N26">
    <cfRule type="expression" dxfId="41" priority="5">
      <formula>$N$2=1</formula>
    </cfRule>
  </conditionalFormatting>
  <conditionalFormatting sqref="N35">
    <cfRule type="expression" dxfId="40" priority="2">
      <formula>$N$2=1</formula>
    </cfRule>
  </conditionalFormatting>
  <conditionalFormatting sqref="V8">
    <cfRule type="expression" dxfId="39" priority="10">
      <formula>$N$2=1</formula>
    </cfRule>
  </conditionalFormatting>
  <conditionalFormatting sqref="V17">
    <cfRule type="expression" dxfId="38" priority="7">
      <formula>$N$2=1</formula>
    </cfRule>
  </conditionalFormatting>
  <conditionalFormatting sqref="V26">
    <cfRule type="expression" dxfId="37" priority="4">
      <formula>$N$2=1</formula>
    </cfRule>
  </conditionalFormatting>
  <conditionalFormatting sqref="V35">
    <cfRule type="expression" dxfId="36" priority="1">
      <formula>$N$2=1</formula>
    </cfRule>
  </conditionalFormatting>
  <dataValidations count="5">
    <dataValidation allowBlank="1" showInputMessage="1" showErrorMessage="1" prompt="Enter the year in cell E2 and starting month in cell K2. Change the starting day of the week in cell P2._x000a__x000a_The calendar starts with January in cell C8. The rest of the calendar will automatically update based on values in cells E2, K2, and P2." sqref="A1:D1" xr:uid="{00000000-0002-0000-0100-000000000000}"/>
    <dataValidation allowBlank="1" showInputMessage="1" showErrorMessage="1" prompt="Enter starting year in this cell" sqref="H2:J2" xr:uid="{00000000-0002-0000-0100-000001000000}"/>
    <dataValidation allowBlank="1" showInputMessage="1" showErrorMessage="1" prompt="Enter starting month in this cell" sqref="N2:O2" xr:uid="{00000000-0002-0000-0100-000002000000}"/>
    <dataValidation allowBlank="1" showInputMessage="1" showErrorMessage="1" prompt="Select starting day in this cell. Enter 1 for Sunday, 2 for Monday, and so on." sqref="S2:T2" xr:uid="{00000000-0002-0000-0100-000003000000}"/>
    <dataValidation allowBlank="1" showInputMessage="1" showErrorMessage="1" prompt="Year is automatically updated in this cell" sqref="F5:L6" xr:uid="{00000000-0002-0000-0100-000004000000}"/>
  </dataValidations>
  <pageMargins left="0.25" right="0.25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46"/>
  <sheetViews>
    <sheetView showGridLines="0" tabSelected="1" zoomScale="50" zoomScaleNormal="50" workbookViewId="0">
      <selection activeCell="Y32" sqref="Y32"/>
    </sheetView>
    <sheetView tabSelected="1" topLeftCell="A9" zoomScale="40" zoomScaleNormal="40" workbookViewId="1">
      <selection activeCell="BD44" sqref="BD44"/>
    </sheetView>
  </sheetViews>
  <sheetFormatPr defaultRowHeight="15" x14ac:dyDescent="0.25"/>
  <cols>
    <col min="1" max="2" width="3.42578125" customWidth="1"/>
    <col min="3" max="3" width="10.7109375" customWidth="1"/>
    <col min="4" max="4" width="137.28515625" customWidth="1"/>
    <col min="5" max="5" width="3.28515625" customWidth="1"/>
    <col min="6" max="12" width="6.5703125" customWidth="1"/>
    <col min="13" max="13" width="2" customWidth="1"/>
    <col min="14" max="20" width="6.5703125" customWidth="1"/>
    <col min="21" max="21" width="1.7109375" customWidth="1"/>
    <col min="22" max="28" width="6.5703125" customWidth="1"/>
    <col min="29" max="29" width="5.28515625" customWidth="1"/>
    <col min="31" max="31" width="60" bestFit="1" customWidth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x14ac:dyDescent="0.25">
      <c r="A2" s="1"/>
      <c r="B2" s="1"/>
      <c r="C2" s="1"/>
      <c r="D2" s="1"/>
      <c r="E2" s="2"/>
      <c r="F2" s="2"/>
      <c r="G2" s="3" t="s">
        <v>0</v>
      </c>
      <c r="H2" s="77">
        <v>2024</v>
      </c>
      <c r="I2" s="77"/>
      <c r="J2" s="77"/>
      <c r="K2" s="2"/>
      <c r="L2" s="2"/>
      <c r="M2" s="3" t="s">
        <v>1</v>
      </c>
      <c r="N2" s="77">
        <v>1</v>
      </c>
      <c r="O2" s="77"/>
      <c r="P2" s="2"/>
      <c r="Q2" s="2"/>
      <c r="R2" s="3" t="s">
        <v>2</v>
      </c>
      <c r="S2" s="77">
        <v>1</v>
      </c>
      <c r="T2" s="77"/>
      <c r="U2" s="4" t="s">
        <v>3</v>
      </c>
      <c r="V2" s="2"/>
      <c r="W2" s="2"/>
      <c r="X2" s="2"/>
      <c r="Y2" s="2"/>
      <c r="Z2" s="2"/>
      <c r="AA2" s="2"/>
      <c r="AB2" s="5"/>
      <c r="AC2" s="2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1" ht="6" customHeight="1" x14ac:dyDescent="0.25">
      <c r="A4" s="1"/>
      <c r="B4" s="86" t="s">
        <v>15</v>
      </c>
      <c r="C4" s="86"/>
      <c r="D4" s="8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1" x14ac:dyDescent="0.25">
      <c r="A5" s="7"/>
      <c r="B5" s="86"/>
      <c r="C5" s="86"/>
      <c r="D5" s="86"/>
      <c r="E5" s="8"/>
      <c r="F5" s="78">
        <f>H2</f>
        <v>2024</v>
      </c>
      <c r="G5" s="78"/>
      <c r="H5" s="78"/>
      <c r="I5" s="78"/>
      <c r="J5" s="78"/>
      <c r="K5" s="78"/>
      <c r="L5" s="78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8"/>
    </row>
    <row r="6" spans="1:31" x14ac:dyDescent="0.25">
      <c r="A6" s="1"/>
      <c r="B6" s="86"/>
      <c r="C6" s="86"/>
      <c r="D6" s="86"/>
      <c r="E6" s="6"/>
      <c r="F6" s="78"/>
      <c r="G6" s="78"/>
      <c r="H6" s="78"/>
      <c r="I6" s="78"/>
      <c r="J6" s="78"/>
      <c r="K6" s="78"/>
      <c r="L6" s="78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6"/>
    </row>
    <row r="7" spans="1:31" ht="6" customHeight="1" x14ac:dyDescent="0.25">
      <c r="A7" s="1"/>
      <c r="B7" s="6"/>
      <c r="C7" s="6"/>
      <c r="D7" s="6"/>
      <c r="E7" s="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6"/>
    </row>
    <row r="8" spans="1:31" ht="28.5" x14ac:dyDescent="0.45">
      <c r="A8" s="10"/>
      <c r="B8" s="34" t="s">
        <v>16</v>
      </c>
      <c r="C8" s="87" t="s">
        <v>17</v>
      </c>
      <c r="D8" s="87"/>
      <c r="E8" s="11"/>
      <c r="F8" s="75">
        <f>DATE(H2,N2,1)</f>
        <v>45292</v>
      </c>
      <c r="G8" s="75"/>
      <c r="H8" s="75"/>
      <c r="I8" s="75"/>
      <c r="J8" s="75"/>
      <c r="K8" s="75"/>
      <c r="L8" s="75"/>
      <c r="M8" s="9"/>
      <c r="N8" s="75">
        <f>DATE(YEAR(F8+42),MONTH(F8+42),1)</f>
        <v>45323</v>
      </c>
      <c r="O8" s="75"/>
      <c r="P8" s="75"/>
      <c r="Q8" s="75"/>
      <c r="R8" s="75"/>
      <c r="S8" s="75"/>
      <c r="T8" s="75"/>
      <c r="U8" s="9"/>
      <c r="V8" s="75">
        <f>DATE(YEAR(N8+42),MONTH(N8+42),1)</f>
        <v>45352</v>
      </c>
      <c r="W8" s="75"/>
      <c r="X8" s="75"/>
      <c r="Y8" s="75"/>
      <c r="Z8" s="75"/>
      <c r="AA8" s="75"/>
      <c r="AB8" s="75"/>
      <c r="AC8" s="12"/>
    </row>
    <row r="9" spans="1:31" ht="15" customHeight="1" x14ac:dyDescent="0.45">
      <c r="A9" s="10"/>
      <c r="B9" s="34"/>
      <c r="C9" s="63"/>
      <c r="D9" s="63"/>
      <c r="E9" s="11"/>
      <c r="F9" s="62"/>
      <c r="G9" s="62"/>
      <c r="H9" s="62"/>
      <c r="I9" s="62"/>
      <c r="J9" s="62"/>
      <c r="K9" s="62"/>
      <c r="L9" s="62"/>
      <c r="M9" s="9"/>
      <c r="N9" s="62"/>
      <c r="O9" s="62"/>
      <c r="P9" s="62"/>
      <c r="Q9" s="62"/>
      <c r="R9" s="62"/>
      <c r="S9" s="62"/>
      <c r="T9" s="62"/>
      <c r="U9" s="9"/>
      <c r="V9" s="62"/>
      <c r="W9" s="62"/>
      <c r="X9" s="62"/>
      <c r="Y9" s="62"/>
      <c r="Z9" s="62"/>
      <c r="AA9" s="62"/>
      <c r="AB9" s="62"/>
      <c r="AC9" s="12"/>
    </row>
    <row r="10" spans="1:31" ht="28.5" x14ac:dyDescent="0.45">
      <c r="A10" s="13"/>
      <c r="B10" s="34" t="s">
        <v>16</v>
      </c>
      <c r="C10" s="81" t="s">
        <v>41</v>
      </c>
      <c r="D10" s="81"/>
      <c r="E10" s="12"/>
      <c r="F10" s="14" t="str">
        <f>CHOOSE(1+MOD($S$2+1-2,7),"S","M","T","W","T","F","S")</f>
        <v>S</v>
      </c>
      <c r="G10" s="14" t="str">
        <f>CHOOSE(1+MOD($S$2+2-2,7),"S","M","T","W","T","F","S")</f>
        <v>M</v>
      </c>
      <c r="H10" s="14" t="str">
        <f>CHOOSE(1+MOD($S$2+3-2,7),"S","M","T","W","T","F","S")</f>
        <v>T</v>
      </c>
      <c r="I10" s="14" t="str">
        <f>CHOOSE(1+MOD($S$2+4-2,7),"S","M","T","W","T","F","S")</f>
        <v>W</v>
      </c>
      <c r="J10" s="14" t="str">
        <f>CHOOSE(1+MOD($S$2+5-2,7),"S","M","T","W","T","F","S")</f>
        <v>T</v>
      </c>
      <c r="K10" s="14" t="str">
        <f>CHOOSE(1+MOD($S$2+6-2,7),"S","M","T","W","T","F","S")</f>
        <v>F</v>
      </c>
      <c r="L10" s="14" t="str">
        <f>CHOOSE(1+MOD($S$2+7-2,7),"S","M","T","W","T","F","S")</f>
        <v>S</v>
      </c>
      <c r="M10" s="9"/>
      <c r="N10" s="14" t="str">
        <f>CHOOSE(1+MOD($S$2+1-2,7),"S","M","T","W","T","F","S")</f>
        <v>S</v>
      </c>
      <c r="O10" s="14" t="str">
        <f>CHOOSE(1+MOD($S$2+2-2,7),"S","M","T","W","T","F","S")</f>
        <v>M</v>
      </c>
      <c r="P10" s="14" t="str">
        <f>CHOOSE(1+MOD($S$2+3-2,7),"S","M","T","W","T","F","S")</f>
        <v>T</v>
      </c>
      <c r="Q10" s="14" t="str">
        <f>CHOOSE(1+MOD($S$2+4-2,7),"S","M","T","W","T","F","S")</f>
        <v>W</v>
      </c>
      <c r="R10" s="14" t="str">
        <f>CHOOSE(1+MOD($S$2+5-2,7),"S","M","T","W","T","F","S")</f>
        <v>T</v>
      </c>
      <c r="S10" s="14" t="str">
        <f>CHOOSE(1+MOD($S$2+6-2,7),"S","M","T","W","T","F","S")</f>
        <v>F</v>
      </c>
      <c r="T10" s="14" t="str">
        <f>CHOOSE(1+MOD($S$2+7-2,7),"S","M","T","W","T","F","S")</f>
        <v>S</v>
      </c>
      <c r="U10" s="9"/>
      <c r="V10" s="14" t="str">
        <f>CHOOSE(1+MOD($S$2+1-2,7),"S","M","T","W","T","F","S")</f>
        <v>S</v>
      </c>
      <c r="W10" s="14" t="str">
        <f>CHOOSE(1+MOD($S$2+2-2,7),"S","M","T","W","T","F","S")</f>
        <v>M</v>
      </c>
      <c r="X10" s="14" t="str">
        <f>CHOOSE(1+MOD($S$2+3-2,7),"S","M","T","W","T","F","S")</f>
        <v>T</v>
      </c>
      <c r="Y10" s="14" t="str">
        <f>CHOOSE(1+MOD($S$2+4-2,7),"S","M","T","W","T","F","S")</f>
        <v>W</v>
      </c>
      <c r="Z10" s="14" t="str">
        <f>CHOOSE(1+MOD($S$2+5-2,7),"S","M","T","W","T","F","S")</f>
        <v>T</v>
      </c>
      <c r="AA10" s="14" t="str">
        <f>CHOOSE(1+MOD($S$2+6-2,7),"S","M","T","W","T","F","S")</f>
        <v>F</v>
      </c>
      <c r="AB10" s="14" t="str">
        <f>CHOOSE(1+MOD($S$2+7-2,7),"S","M","T","W","T","F","S")</f>
        <v>S</v>
      </c>
      <c r="AC10" s="15"/>
    </row>
    <row r="11" spans="1:31" ht="28.5" x14ac:dyDescent="0.45">
      <c r="A11" s="16"/>
      <c r="B11" s="34" t="s">
        <v>16</v>
      </c>
      <c r="C11" s="82" t="s">
        <v>42</v>
      </c>
      <c r="D11" s="82"/>
      <c r="E11" s="12"/>
      <c r="F11" s="17" t="str">
        <f>IF(WEEKDAY(F8,1)=MOD($S$2,7),F8,"")</f>
        <v/>
      </c>
      <c r="G11" s="48">
        <f>IF(F11="",IF(WEEKDAY(F8,1)=MOD($S$2,7)+1,F8,""),F11+1)</f>
        <v>45292</v>
      </c>
      <c r="H11" s="17">
        <f>IF(G11="",IF(WEEKDAY(F8,1)=MOD($S$2+1,7)+1,F8,""),G11+1)</f>
        <v>45293</v>
      </c>
      <c r="I11" s="17">
        <f>IF(H11="",IF(WEEKDAY(F8,1)=MOD($S$2+2,7)+1,F8,""),H11+1)</f>
        <v>45294</v>
      </c>
      <c r="J11" s="17">
        <f>IF(I11="",IF(WEEKDAY(F8,1)=MOD($S$2+3,7)+1,F8,""),I11+1)</f>
        <v>45295</v>
      </c>
      <c r="K11" s="17">
        <f>IF(J11="",IF(WEEKDAY(F8,1)=MOD($S$2+4,7)+1,F8,""),J11+1)</f>
        <v>45296</v>
      </c>
      <c r="L11" s="17">
        <f>IF(K11="",IF(WEEKDAY(F8,1)=MOD($S$2+5,7)+1,F8,""),K11+1)</f>
        <v>45297</v>
      </c>
      <c r="M11" s="9"/>
      <c r="N11" s="17" t="str">
        <f>IF(WEEKDAY(N8,1)=MOD($S$2,7),N8,"")</f>
        <v/>
      </c>
      <c r="O11" s="17" t="str">
        <f>IF(N11="",IF(WEEKDAY(N8,1)=MOD($S$2,7)+1,N8,""),N11+1)</f>
        <v/>
      </c>
      <c r="P11" s="17" t="str">
        <f>IF(O11="",IF(WEEKDAY(N8,1)=MOD($S$2+1,7)+1,N8,""),O11+1)</f>
        <v/>
      </c>
      <c r="Q11" s="17" t="str">
        <f>IF(P11="",IF(WEEKDAY(N8,1)=MOD($S$2+2,7)+1,N8,""),P11+1)</f>
        <v/>
      </c>
      <c r="R11" s="17">
        <f>IF(Q11="",IF(WEEKDAY(N8,1)=MOD($S$2+3,7)+1,N8,""),Q11+1)</f>
        <v>45323</v>
      </c>
      <c r="S11" s="17">
        <f>IF(R11="",IF(WEEKDAY(N8,1)=MOD($S$2+4,7)+1,N8,""),R11+1)</f>
        <v>45324</v>
      </c>
      <c r="T11" s="17">
        <f>IF(S11="",IF(WEEKDAY(N8,1)=MOD($S$2+5,7)+1,N8,""),S11+1)</f>
        <v>45325</v>
      </c>
      <c r="U11" s="9"/>
      <c r="V11" s="17" t="str">
        <f>IF(WEEKDAY(V8,1)=MOD($S$2,7),V8,"")</f>
        <v/>
      </c>
      <c r="W11" s="17" t="str">
        <f>IF(V11="",IF(WEEKDAY(V8,1)=MOD($S$2,7)+1,V8,""),V11+1)</f>
        <v/>
      </c>
      <c r="X11" s="17" t="str">
        <f>IF(W11="",IF(WEEKDAY(V8,1)=MOD($S$2+1,7)+1,V8,""),W11+1)</f>
        <v/>
      </c>
      <c r="Y11" s="17" t="str">
        <f>IF(X11="",IF(WEEKDAY(V8,1)=MOD($S$2+2,7)+1,V8,""),X11+1)</f>
        <v/>
      </c>
      <c r="Z11" s="17" t="str">
        <f>IF(Y11="",IF(WEEKDAY(V8,1)=MOD($S$2+3,7)+1,V8,""),Y11+1)</f>
        <v/>
      </c>
      <c r="AA11" s="17">
        <f>IF(Z11="",IF(WEEKDAY(V8,1)=MOD($S$2+4,7)+1,V8,""),Z11+1)</f>
        <v>45352</v>
      </c>
      <c r="AB11" s="17">
        <f>IF(AA11="",IF(WEEKDAY(V8,1)=MOD($S$2+5,7)+1,V8,""),AA11+1)</f>
        <v>45353</v>
      </c>
      <c r="AC11" s="18"/>
    </row>
    <row r="12" spans="1:31" ht="28.5" x14ac:dyDescent="0.45">
      <c r="A12" s="16"/>
      <c r="B12" s="34" t="s">
        <v>16</v>
      </c>
      <c r="C12" s="64" t="s">
        <v>43</v>
      </c>
      <c r="D12" s="64"/>
      <c r="E12" s="12"/>
      <c r="F12" s="17">
        <f>IF(L11="","",IF(MONTH(L11+1)&lt;&gt;MONTH(L11),"",L11+1))</f>
        <v>45298</v>
      </c>
      <c r="G12" s="17">
        <f>IF(F12="","",IF(MONTH(F12+1)&lt;&gt;MONTH(F12),"",F12+1))</f>
        <v>45299</v>
      </c>
      <c r="H12" s="17">
        <f t="shared" ref="H12:L16" si="0">IF(G12="","",IF(MONTH(G12+1)&lt;&gt;MONTH(G12),"",G12+1))</f>
        <v>45300</v>
      </c>
      <c r="I12" s="19">
        <f t="shared" si="0"/>
        <v>45301</v>
      </c>
      <c r="J12" s="17">
        <f t="shared" si="0"/>
        <v>45302</v>
      </c>
      <c r="K12" s="17">
        <f t="shared" si="0"/>
        <v>45303</v>
      </c>
      <c r="L12" s="17">
        <f t="shared" si="0"/>
        <v>45304</v>
      </c>
      <c r="M12" s="9"/>
      <c r="N12" s="17">
        <f>IF(T11="","",IF(MONTH(T11+1)&lt;&gt;MONTH(T11),"",T11+1))</f>
        <v>45326</v>
      </c>
      <c r="O12" s="17">
        <f>IF(N12="","",IF(MONTH(N12+1)&lt;&gt;MONTH(N12),"",N12+1))</f>
        <v>45327</v>
      </c>
      <c r="P12" s="17">
        <f t="shared" ref="P12:T16" si="1">IF(O12="","",IF(MONTH(O12+1)&lt;&gt;MONTH(O12),"",O12+1))</f>
        <v>45328</v>
      </c>
      <c r="Q12" s="17">
        <f t="shared" si="1"/>
        <v>45329</v>
      </c>
      <c r="R12" s="17">
        <f t="shared" si="1"/>
        <v>45330</v>
      </c>
      <c r="S12" s="17">
        <f t="shared" si="1"/>
        <v>45331</v>
      </c>
      <c r="T12" s="17">
        <f t="shared" si="1"/>
        <v>45332</v>
      </c>
      <c r="U12" s="9"/>
      <c r="V12" s="17">
        <f>IF(AB11="","",IF(MONTH(AB11+1)&lt;&gt;MONTH(AB11),"",AB11+1))</f>
        <v>45354</v>
      </c>
      <c r="W12" s="17">
        <f>IF(V12="","",IF(MONTH(V12+1)&lt;&gt;MONTH(V12),"",V12+1))</f>
        <v>45355</v>
      </c>
      <c r="X12" s="17">
        <f t="shared" ref="X12:AB16" si="2">IF(W12="","",IF(MONTH(W12+1)&lt;&gt;MONTH(W12),"",W12+1))</f>
        <v>45356</v>
      </c>
      <c r="Y12" s="17">
        <f t="shared" si="2"/>
        <v>45357</v>
      </c>
      <c r="Z12" s="17">
        <f t="shared" si="2"/>
        <v>45358</v>
      </c>
      <c r="AA12" s="17">
        <f t="shared" si="2"/>
        <v>45359</v>
      </c>
      <c r="AB12" s="17">
        <f t="shared" si="2"/>
        <v>45360</v>
      </c>
      <c r="AC12" s="18"/>
    </row>
    <row r="13" spans="1:31" ht="28.5" x14ac:dyDescent="0.45">
      <c r="A13" s="16"/>
      <c r="B13" s="34" t="s">
        <v>16</v>
      </c>
      <c r="C13" s="81" t="s">
        <v>44</v>
      </c>
      <c r="D13" s="81"/>
      <c r="E13" s="12"/>
      <c r="F13" s="17">
        <f>IF(L12="","",IF(MONTH(L12+1)&lt;&gt;MONTH(L12),"",L12+1))</f>
        <v>45305</v>
      </c>
      <c r="G13" s="17">
        <f>IF(F13="","",IF(MONTH(F13+1)&lt;&gt;MONTH(F13),"",F13+1))</f>
        <v>45306</v>
      </c>
      <c r="H13" s="17">
        <f t="shared" si="0"/>
        <v>45307</v>
      </c>
      <c r="I13" s="17">
        <f t="shared" si="0"/>
        <v>45308</v>
      </c>
      <c r="J13" s="17">
        <f t="shared" si="0"/>
        <v>45309</v>
      </c>
      <c r="K13" s="20">
        <f t="shared" si="0"/>
        <v>45310</v>
      </c>
      <c r="L13" s="17">
        <f t="shared" si="0"/>
        <v>45311</v>
      </c>
      <c r="M13" s="9"/>
      <c r="N13" s="17">
        <f>IF(T12="","",IF(MONTH(T12+1)&lt;&gt;MONTH(T12),"",T12+1))</f>
        <v>45333</v>
      </c>
      <c r="O13" s="17">
        <f>IF(N13="","",IF(MONTH(N13+1)&lt;&gt;MONTH(N13),"",N13+1))</f>
        <v>45334</v>
      </c>
      <c r="P13" s="17">
        <f t="shared" si="1"/>
        <v>45335</v>
      </c>
      <c r="Q13" s="17">
        <f t="shared" si="1"/>
        <v>45336</v>
      </c>
      <c r="R13" s="17">
        <f t="shared" si="1"/>
        <v>45337</v>
      </c>
      <c r="S13" s="17">
        <f t="shared" si="1"/>
        <v>45338</v>
      </c>
      <c r="T13" s="17">
        <f t="shared" si="1"/>
        <v>45339</v>
      </c>
      <c r="U13" s="9"/>
      <c r="V13" s="17">
        <f>IF(AB12="","",IF(MONTH(AB12+1)&lt;&gt;MONTH(AB12),"",AB12+1))</f>
        <v>45361</v>
      </c>
      <c r="W13" s="17">
        <f>IF(V13="","",IF(MONTH(V13+1)&lt;&gt;MONTH(V13),"",V13+1))</f>
        <v>45362</v>
      </c>
      <c r="X13" s="17">
        <f t="shared" si="2"/>
        <v>45363</v>
      </c>
      <c r="Y13" s="17">
        <f t="shared" si="2"/>
        <v>45364</v>
      </c>
      <c r="Z13" s="17">
        <f t="shared" si="2"/>
        <v>45365</v>
      </c>
      <c r="AA13" s="33">
        <f t="shared" si="2"/>
        <v>45366</v>
      </c>
      <c r="AB13" s="17">
        <f t="shared" si="2"/>
        <v>45367</v>
      </c>
      <c r="AC13" s="18"/>
    </row>
    <row r="14" spans="1:31" ht="15" customHeight="1" x14ac:dyDescent="0.45">
      <c r="A14" s="16"/>
      <c r="B14" s="35"/>
      <c r="C14" s="35"/>
      <c r="D14" s="35"/>
      <c r="E14" s="12"/>
      <c r="F14" s="17">
        <f>IF(L13="","",IF(MONTH(L13+1)&lt;&gt;MONTH(L13),"",L13+1))</f>
        <v>45312</v>
      </c>
      <c r="G14" s="17">
        <f>IF(F14="","",IF(MONTH(F14+1)&lt;&gt;MONTH(F14),"",F14+1))</f>
        <v>45313</v>
      </c>
      <c r="H14" s="17">
        <f t="shared" si="0"/>
        <v>45314</v>
      </c>
      <c r="I14" s="17">
        <f t="shared" si="0"/>
        <v>45315</v>
      </c>
      <c r="J14" s="17">
        <f t="shared" si="0"/>
        <v>45316</v>
      </c>
      <c r="K14" s="17">
        <f t="shared" si="0"/>
        <v>45317</v>
      </c>
      <c r="L14" s="17">
        <f t="shared" si="0"/>
        <v>45318</v>
      </c>
      <c r="M14" s="9"/>
      <c r="N14" s="17">
        <f>IF(T13="","",IF(MONTH(T13+1)&lt;&gt;MONTH(T13),"",T13+1))</f>
        <v>45340</v>
      </c>
      <c r="O14" s="17">
        <f>IF(N14="","",IF(MONTH(N14+1)&lt;&gt;MONTH(N14),"",N14+1))</f>
        <v>45341</v>
      </c>
      <c r="P14" s="17">
        <f t="shared" si="1"/>
        <v>45342</v>
      </c>
      <c r="Q14" s="20">
        <f t="shared" si="1"/>
        <v>45343</v>
      </c>
      <c r="R14" s="17">
        <f t="shared" si="1"/>
        <v>45344</v>
      </c>
      <c r="S14" s="31">
        <f t="shared" si="1"/>
        <v>45345</v>
      </c>
      <c r="T14" s="17">
        <f t="shared" si="1"/>
        <v>45346</v>
      </c>
      <c r="U14" s="9"/>
      <c r="V14" s="17">
        <f>IF(AB13="","",IF(MONTH(AB13+1)&lt;&gt;MONTH(AB13),"",AB13+1))</f>
        <v>45368</v>
      </c>
      <c r="W14" s="17">
        <f>IF(V14="","",IF(MONTH(V14+1)&lt;&gt;MONTH(V14),"",V14+1))</f>
        <v>45369</v>
      </c>
      <c r="X14" s="17">
        <f t="shared" si="2"/>
        <v>45370</v>
      </c>
      <c r="Y14" s="17">
        <f t="shared" si="2"/>
        <v>45371</v>
      </c>
      <c r="Z14" s="20">
        <f t="shared" si="2"/>
        <v>45372</v>
      </c>
      <c r="AA14" s="17">
        <f t="shared" si="2"/>
        <v>45373</v>
      </c>
      <c r="AB14" s="17">
        <f t="shared" si="2"/>
        <v>45374</v>
      </c>
      <c r="AC14" s="18"/>
      <c r="AE14" t="s">
        <v>21</v>
      </c>
    </row>
    <row r="15" spans="1:31" ht="28.5" x14ac:dyDescent="0.45">
      <c r="A15" s="16"/>
      <c r="B15" s="34" t="s">
        <v>16</v>
      </c>
      <c r="C15" s="81" t="s">
        <v>45</v>
      </c>
      <c r="D15" s="81"/>
      <c r="E15" s="12"/>
      <c r="F15" s="17">
        <f>IF(L14="","",IF(MONTH(L14+1)&lt;&gt;MONTH(L14),"",L14+1))</f>
        <v>45319</v>
      </c>
      <c r="G15" s="65">
        <f>IF(F15="","",IF(MONTH(F15+1)&lt;&gt;MONTH(F15),"",F15+1))</f>
        <v>45320</v>
      </c>
      <c r="H15" s="17">
        <f t="shared" si="0"/>
        <v>45321</v>
      </c>
      <c r="I15" s="17">
        <f t="shared" si="0"/>
        <v>45322</v>
      </c>
      <c r="J15" s="17" t="str">
        <f t="shared" si="0"/>
        <v/>
      </c>
      <c r="K15" s="17" t="str">
        <f t="shared" si="0"/>
        <v/>
      </c>
      <c r="L15" s="17" t="str">
        <f t="shared" si="0"/>
        <v/>
      </c>
      <c r="M15" s="9"/>
      <c r="N15" s="17">
        <f>IF(T14="","",IF(MONTH(T14+1)&lt;&gt;MONTH(T14),"",T14+1))</f>
        <v>45347</v>
      </c>
      <c r="O15" s="17">
        <f>IF(N15="","",IF(MONTH(N15+1)&lt;&gt;MONTH(N15),"",N15+1))</f>
        <v>45348</v>
      </c>
      <c r="P15" s="17">
        <f t="shared" si="1"/>
        <v>45349</v>
      </c>
      <c r="Q15" s="17">
        <f t="shared" si="1"/>
        <v>45350</v>
      </c>
      <c r="R15" s="17">
        <f t="shared" si="1"/>
        <v>45351</v>
      </c>
      <c r="S15" s="17" t="str">
        <f t="shared" si="1"/>
        <v/>
      </c>
      <c r="T15" s="17" t="str">
        <f t="shared" si="1"/>
        <v/>
      </c>
      <c r="U15" s="9"/>
      <c r="V15" s="17">
        <f>IF(AB14="","",IF(MONTH(AB14+1)&lt;&gt;MONTH(AB14),"",AB14+1))</f>
        <v>45375</v>
      </c>
      <c r="W15" s="17">
        <f>IF(V15="","",IF(MONTH(V15+1)&lt;&gt;MONTH(V15),"",V15+1))</f>
        <v>45376</v>
      </c>
      <c r="X15" s="32">
        <f t="shared" si="2"/>
        <v>45377</v>
      </c>
      <c r="Y15" s="17">
        <f t="shared" si="2"/>
        <v>45378</v>
      </c>
      <c r="Z15" s="17">
        <f t="shared" si="2"/>
        <v>45379</v>
      </c>
      <c r="AA15" s="17">
        <f t="shared" si="2"/>
        <v>45380</v>
      </c>
      <c r="AB15" s="17">
        <f t="shared" si="2"/>
        <v>45381</v>
      </c>
      <c r="AC15" s="18"/>
    </row>
    <row r="16" spans="1:31" ht="28.5" x14ac:dyDescent="0.45">
      <c r="A16" s="16"/>
      <c r="B16" s="34" t="s">
        <v>16</v>
      </c>
      <c r="C16" s="82" t="s">
        <v>46</v>
      </c>
      <c r="D16" s="82"/>
      <c r="E16" s="12"/>
      <c r="F16" s="17" t="str">
        <f>IF(L15="","",IF(MONTH(L15+1)&lt;&gt;MONTH(L15),"",L15+1))</f>
        <v/>
      </c>
      <c r="G16" s="17" t="str">
        <f>IF(F16="","",IF(MONTH(F16+1)&lt;&gt;MONTH(F16),"",F16+1))</f>
        <v/>
      </c>
      <c r="H16" s="17" t="str">
        <f t="shared" si="0"/>
        <v/>
      </c>
      <c r="I16" s="17" t="str">
        <f t="shared" si="0"/>
        <v/>
      </c>
      <c r="J16" s="17" t="str">
        <f t="shared" si="0"/>
        <v/>
      </c>
      <c r="K16" s="17" t="str">
        <f t="shared" si="0"/>
        <v/>
      </c>
      <c r="L16" s="17" t="str">
        <f t="shared" si="0"/>
        <v/>
      </c>
      <c r="M16" s="9"/>
      <c r="N16" s="17" t="str">
        <f>IF(T15="","",IF(MONTH(T15+1)&lt;&gt;MONTH(T15),"",T15+1))</f>
        <v/>
      </c>
      <c r="O16" s="17" t="str">
        <f>IF(N16="","",IF(MONTH(N16+1)&lt;&gt;MONTH(N16),"",N16+1))</f>
        <v/>
      </c>
      <c r="P16" s="17" t="str">
        <f t="shared" si="1"/>
        <v/>
      </c>
      <c r="Q16" s="17" t="str">
        <f t="shared" si="1"/>
        <v/>
      </c>
      <c r="R16" s="17" t="str">
        <f t="shared" si="1"/>
        <v/>
      </c>
      <c r="S16" s="17" t="str">
        <f t="shared" si="1"/>
        <v/>
      </c>
      <c r="T16" s="17" t="str">
        <f t="shared" si="1"/>
        <v/>
      </c>
      <c r="U16" s="9"/>
      <c r="V16" s="17">
        <f>IF(AB15="","",IF(MONTH(AB15+1)&lt;&gt;MONTH(AB15),"",AB15+1))</f>
        <v>45382</v>
      </c>
      <c r="W16" s="17" t="str">
        <f>IF(V16="","",IF(MONTH(V16+1)&lt;&gt;MONTH(V16),"",V16+1))</f>
        <v/>
      </c>
      <c r="X16" s="17" t="str">
        <f t="shared" si="2"/>
        <v/>
      </c>
      <c r="Y16" s="17" t="str">
        <f t="shared" si="2"/>
        <v/>
      </c>
      <c r="Z16" s="17" t="str">
        <f t="shared" si="2"/>
        <v/>
      </c>
      <c r="AA16" s="17" t="str">
        <f t="shared" si="2"/>
        <v/>
      </c>
      <c r="AB16" s="17" t="str">
        <f t="shared" si="2"/>
        <v/>
      </c>
      <c r="AC16" s="18"/>
    </row>
    <row r="17" spans="1:29" ht="28.9" customHeight="1" x14ac:dyDescent="0.45">
      <c r="A17" s="16"/>
      <c r="B17" s="34" t="s">
        <v>16</v>
      </c>
      <c r="C17" s="47" t="s">
        <v>47</v>
      </c>
      <c r="D17" s="47"/>
      <c r="E17" s="12"/>
      <c r="F17" s="69">
        <f>DATE(YEAR(V8+42),MONTH(V8+42),1)</f>
        <v>45383</v>
      </c>
      <c r="G17" s="69"/>
      <c r="H17" s="69"/>
      <c r="I17" s="69"/>
      <c r="J17" s="69"/>
      <c r="K17" s="69"/>
      <c r="L17" s="69"/>
      <c r="M17" s="9"/>
      <c r="N17" s="69">
        <f>DATE(YEAR(F17+42),MONTH(F17+42),1)</f>
        <v>45413</v>
      </c>
      <c r="O17" s="69"/>
      <c r="P17" s="69"/>
      <c r="Q17" s="69"/>
      <c r="R17" s="69"/>
      <c r="S17" s="69"/>
      <c r="T17" s="69"/>
      <c r="U17" s="9"/>
      <c r="V17" s="69">
        <f>DATE(YEAR(N17+42),MONTH(N17+42),1)</f>
        <v>45444</v>
      </c>
      <c r="W17" s="69"/>
      <c r="X17" s="69"/>
      <c r="Y17" s="69"/>
      <c r="Z17" s="69"/>
      <c r="AA17" s="69"/>
      <c r="AB17" s="69"/>
      <c r="AC17" s="18"/>
    </row>
    <row r="18" spans="1:29" ht="25.9" customHeight="1" x14ac:dyDescent="0.45">
      <c r="A18" s="1"/>
      <c r="C18" s="37" t="s">
        <v>25</v>
      </c>
      <c r="D18" s="38" t="s">
        <v>27</v>
      </c>
      <c r="E18" s="11"/>
      <c r="F18" s="14" t="str">
        <f>CHOOSE(1+MOD($S$2+1-2,7),"S","M","T","W","T","F","S")</f>
        <v>S</v>
      </c>
      <c r="G18" s="14" t="str">
        <f>CHOOSE(1+MOD($S$2+2-2,7),"S","M","T","W","T","F","S")</f>
        <v>M</v>
      </c>
      <c r="H18" s="14" t="str">
        <f>CHOOSE(1+MOD($S$2+3-2,7),"S","M","T","W","T","F","S")</f>
        <v>T</v>
      </c>
      <c r="I18" s="14" t="str">
        <f>CHOOSE(1+MOD($S$2+4-2,7),"S","M","T","W","T","F","S")</f>
        <v>W</v>
      </c>
      <c r="J18" s="14" t="str">
        <f>CHOOSE(1+MOD($S$2+5-2,7),"S","M","T","W","T","F","S")</f>
        <v>T</v>
      </c>
      <c r="K18" s="14" t="str">
        <f>CHOOSE(1+MOD($S$2+6-2,7),"S","M","T","W","T","F","S")</f>
        <v>F</v>
      </c>
      <c r="L18" s="14" t="str">
        <f>CHOOSE(1+MOD($S$2+7-2,7),"S","M","T","W","T","F","S")</f>
        <v>S</v>
      </c>
      <c r="M18" s="9"/>
      <c r="N18" s="14" t="str">
        <f>CHOOSE(1+MOD($S$2+1-2,7),"S","M","T","W","T","F","S")</f>
        <v>S</v>
      </c>
      <c r="O18" s="14" t="str">
        <f>CHOOSE(1+MOD($S$2+2-2,7),"S","M","T","W","T","F","S")</f>
        <v>M</v>
      </c>
      <c r="P18" s="14" t="str">
        <f>CHOOSE(1+MOD($S$2+3-2,7),"S","M","T","W","T","F","S")</f>
        <v>T</v>
      </c>
      <c r="Q18" s="14" t="str">
        <f>CHOOSE(1+MOD($S$2+4-2,7),"S","M","T","W","T","F","S")</f>
        <v>W</v>
      </c>
      <c r="R18" s="14" t="str">
        <f>CHOOSE(1+MOD($S$2+5-2,7),"S","M","T","W","T","F","S")</f>
        <v>T</v>
      </c>
      <c r="S18" s="14" t="str">
        <f>CHOOSE(1+MOD($S$2+6-2,7),"S","M","T","W","T","F","S")</f>
        <v>F</v>
      </c>
      <c r="T18" s="14" t="str">
        <f>CHOOSE(1+MOD($S$2+7-2,7),"S","M","T","W","T","F","S")</f>
        <v>S</v>
      </c>
      <c r="U18" s="9"/>
      <c r="V18" s="14" t="str">
        <f>CHOOSE(1+MOD($S$2+1-2,7),"S","M","T","W","T","F","S")</f>
        <v>S</v>
      </c>
      <c r="W18" s="14" t="str">
        <f>CHOOSE(1+MOD($S$2+2-2,7),"S","M","T","W","T","F","S")</f>
        <v>M</v>
      </c>
      <c r="X18" s="14" t="str">
        <f>CHOOSE(1+MOD($S$2+3-2,7),"S","M","T","W","T","F","S")</f>
        <v>T</v>
      </c>
      <c r="Y18" s="14" t="str">
        <f>CHOOSE(1+MOD($S$2+4-2,7),"S","M","T","W","T","F","S")</f>
        <v>W</v>
      </c>
      <c r="Z18" s="14" t="str">
        <f>CHOOSE(1+MOD($S$2+5-2,7),"S","M","T","W","T","F","S")</f>
        <v>T</v>
      </c>
      <c r="AA18" s="14" t="str">
        <f>CHOOSE(1+MOD($S$2+6-2,7),"S","M","T","W","T","F","S")</f>
        <v>F</v>
      </c>
      <c r="AB18" s="14" t="str">
        <f>CHOOSE(1+MOD($S$2+7-2,7),"S","M","T","W","T","F","S")</f>
        <v>S</v>
      </c>
      <c r="AC18" s="6"/>
    </row>
    <row r="19" spans="1:29" ht="28.5" x14ac:dyDescent="0.45">
      <c r="A19" s="1"/>
      <c r="B19" s="36"/>
      <c r="C19" s="37" t="s">
        <v>25</v>
      </c>
      <c r="D19" s="38" t="s">
        <v>48</v>
      </c>
      <c r="E19" s="12"/>
      <c r="F19" s="17" t="str">
        <f>IF(WEEKDAY(F17,1)=MOD($S$2,7),F17,"")</f>
        <v/>
      </c>
      <c r="G19" s="17">
        <f>IF(F19="",IF(WEEKDAY(F17,1)=MOD($S$2,7)+1,F17,""),F19+1)</f>
        <v>45383</v>
      </c>
      <c r="H19" s="17">
        <f>IF(G19="",IF(WEEKDAY(F17,1)=MOD($S$2+1,7)+1,F17,""),G19+1)</f>
        <v>45384</v>
      </c>
      <c r="I19" s="17">
        <f>IF(H19="",IF(WEEKDAY(F17,1)=MOD($S$2+2,7)+1,F17,""),H19+1)</f>
        <v>45385</v>
      </c>
      <c r="J19" s="17">
        <f>IF(I19="",IF(WEEKDAY(F17,1)=MOD($S$2+3,7)+1,F17,""),I19+1)</f>
        <v>45386</v>
      </c>
      <c r="K19" s="17">
        <f>IF(J19="",IF(WEEKDAY(F17,1)=MOD($S$2+4,7)+1,F17,""),J19+1)</f>
        <v>45387</v>
      </c>
      <c r="L19" s="17">
        <f>IF(K19="",IF(WEEKDAY(F17,1)=MOD($S$2+5,7)+1,F17,""),K19+1)</f>
        <v>45388</v>
      </c>
      <c r="M19" s="9"/>
      <c r="N19" s="17" t="str">
        <f>IF(WEEKDAY(N17,1)=MOD($S$2,7),N17,"")</f>
        <v/>
      </c>
      <c r="O19" s="17" t="str">
        <f>IF(N19="",IF(WEEKDAY(N17,1)=MOD($S$2,7)+1,N17,""),N19+1)</f>
        <v/>
      </c>
      <c r="P19" s="17" t="str">
        <f>IF(O19="",IF(WEEKDAY(N17,1)=MOD($S$2+1,7)+1,N17,""),O19+1)</f>
        <v/>
      </c>
      <c r="Q19" s="17">
        <f>IF(P19="",IF(WEEKDAY(N17,1)=MOD($S$2+2,7)+1,N17,""),P19+1)</f>
        <v>45413</v>
      </c>
      <c r="R19" s="17">
        <f>IF(Q19="",IF(WEEKDAY(N17,1)=MOD($S$2+3,7)+1,N17,""),Q19+1)</f>
        <v>45414</v>
      </c>
      <c r="S19" s="17">
        <f>IF(R19="",IF(WEEKDAY(N17,1)=MOD($S$2+4,7)+1,N17,""),R19+1)</f>
        <v>45415</v>
      </c>
      <c r="T19" s="17">
        <f>IF(S19="",IF(WEEKDAY(N17,1)=MOD($S$2+5,7)+1,N17,""),S19+1)</f>
        <v>45416</v>
      </c>
      <c r="U19" s="9"/>
      <c r="V19" s="17" t="str">
        <f>IF(WEEKDAY(V17,1)=MOD($S$2,7),V17,"")</f>
        <v/>
      </c>
      <c r="W19" s="17" t="str">
        <f>IF(V19="",IF(WEEKDAY(V17,1)=MOD($S$2,7)+1,V17,""),V19+1)</f>
        <v/>
      </c>
      <c r="X19" s="17" t="str">
        <f>IF(W19="",IF(WEEKDAY(V17,1)=MOD($S$2+1,7)+1,V17,""),W19+1)</f>
        <v/>
      </c>
      <c r="Y19" s="17" t="str">
        <f>IF(X19="",IF(WEEKDAY(V17,1)=MOD($S$2+2,7)+1,V17,""),X19+1)</f>
        <v/>
      </c>
      <c r="Z19" s="17" t="str">
        <f>IF(Y19="",IF(WEEKDAY(V17,1)=MOD($S$2+3,7)+1,V17,""),Y19+1)</f>
        <v/>
      </c>
      <c r="AA19" s="17" t="str">
        <f>IF(Z19="",IF(WEEKDAY(V17,1)=MOD($S$2+4,7)+1,V17,""),Z19+1)</f>
        <v/>
      </c>
      <c r="AB19" s="17">
        <f>IF(AA19="",IF(WEEKDAY(V17,1)=MOD($S$2+5,7)+1,V17,""),AA19+1)</f>
        <v>45444</v>
      </c>
      <c r="AC19" s="6"/>
    </row>
    <row r="20" spans="1:29" ht="28.5" x14ac:dyDescent="0.45">
      <c r="A20" s="1"/>
      <c r="B20" s="36"/>
      <c r="D20" s="38" t="s">
        <v>49</v>
      </c>
      <c r="E20" s="12"/>
      <c r="F20" s="17">
        <f>IF(L19="","",IF(MONTH(L19+1)&lt;&gt;MONTH(L19),"",L19+1))</f>
        <v>45389</v>
      </c>
      <c r="G20" s="17">
        <f>IF(F20="","",IF(MONTH(F20+1)&lt;&gt;MONTH(F20),"",F20+1))</f>
        <v>45390</v>
      </c>
      <c r="H20" s="19">
        <f t="shared" ref="H20:L24" si="3">IF(G20="","",IF(MONTH(G20+1)&lt;&gt;MONTH(G20),"",G20+1))</f>
        <v>45391</v>
      </c>
      <c r="I20" s="17">
        <f t="shared" si="3"/>
        <v>45392</v>
      </c>
      <c r="J20" s="17">
        <f t="shared" si="3"/>
        <v>45393</v>
      </c>
      <c r="K20" s="17">
        <f t="shared" si="3"/>
        <v>45394</v>
      </c>
      <c r="L20" s="17">
        <f t="shared" si="3"/>
        <v>45395</v>
      </c>
      <c r="M20" s="9"/>
      <c r="N20" s="17">
        <f>IF(T19="","",IF(MONTH(T19+1)&lt;&gt;MONTH(T19),"",T19+1))</f>
        <v>45417</v>
      </c>
      <c r="O20" s="17">
        <f>IF(N20="","",IF(MONTH(N20+1)&lt;&gt;MONTH(N20),"",N20+1))</f>
        <v>45418</v>
      </c>
      <c r="P20" s="17">
        <f t="shared" ref="P20:T24" si="4">IF(O20="","",IF(MONTH(O20+1)&lt;&gt;MONTH(O20),"",O20+1))</f>
        <v>45419</v>
      </c>
      <c r="Q20" s="17">
        <f t="shared" si="4"/>
        <v>45420</v>
      </c>
      <c r="R20" s="17">
        <f t="shared" si="4"/>
        <v>45421</v>
      </c>
      <c r="S20" s="17">
        <f t="shared" si="4"/>
        <v>45422</v>
      </c>
      <c r="T20" s="17">
        <f t="shared" si="4"/>
        <v>45423</v>
      </c>
      <c r="U20" s="9"/>
      <c r="V20" s="17">
        <f>IF(AB19="","",IF(MONTH(AB19+1)&lt;&gt;MONTH(AB19),"",AB19+1))</f>
        <v>45445</v>
      </c>
      <c r="W20" s="17">
        <f>IF(V20="","",IF(MONTH(V20+1)&lt;&gt;MONTH(V20),"",V20+1))</f>
        <v>45446</v>
      </c>
      <c r="X20" s="17">
        <f t="shared" ref="X20:AB24" si="5">IF(W20="","",IF(MONTH(W20+1)&lt;&gt;MONTH(W20),"",W20+1))</f>
        <v>45447</v>
      </c>
      <c r="Y20" s="17">
        <f t="shared" si="5"/>
        <v>45448</v>
      </c>
      <c r="Z20" s="17">
        <f t="shared" si="5"/>
        <v>45449</v>
      </c>
      <c r="AA20" s="17">
        <f t="shared" si="5"/>
        <v>45450</v>
      </c>
      <c r="AB20" s="17">
        <f t="shared" si="5"/>
        <v>45451</v>
      </c>
      <c r="AC20" s="6"/>
    </row>
    <row r="21" spans="1:29" ht="26.25" customHeight="1" x14ac:dyDescent="0.45">
      <c r="A21" s="1"/>
      <c r="B21" s="34" t="s">
        <v>16</v>
      </c>
      <c r="C21" s="81" t="s">
        <v>29</v>
      </c>
      <c r="D21" s="81"/>
      <c r="E21" s="12"/>
      <c r="F21" s="17">
        <f>IF(L20="","",IF(MONTH(L20+1)&lt;&gt;MONTH(L20),"",L20+1))</f>
        <v>45396</v>
      </c>
      <c r="G21" s="17">
        <f>IF(F21="","",IF(MONTH(F21+1)&lt;&gt;MONTH(F21),"",F21+1))</f>
        <v>45397</v>
      </c>
      <c r="H21" s="17">
        <f t="shared" si="3"/>
        <v>45398</v>
      </c>
      <c r="I21" s="17">
        <f t="shared" si="3"/>
        <v>45399</v>
      </c>
      <c r="J21" s="17">
        <f t="shared" si="3"/>
        <v>45400</v>
      </c>
      <c r="K21" s="20">
        <f t="shared" si="3"/>
        <v>45401</v>
      </c>
      <c r="L21" s="17">
        <f t="shared" si="3"/>
        <v>45402</v>
      </c>
      <c r="M21" s="9"/>
      <c r="N21" s="17">
        <f>IF(T20="","",IF(MONTH(T20+1)&lt;&gt;MONTH(T20),"",T20+1))</f>
        <v>45424</v>
      </c>
      <c r="O21" s="17">
        <f>IF(N21="","",IF(MONTH(N21+1)&lt;&gt;MONTH(N21),"",N21+1))</f>
        <v>45425</v>
      </c>
      <c r="P21" s="17">
        <f t="shared" si="4"/>
        <v>45426</v>
      </c>
      <c r="Q21" s="17">
        <f t="shared" si="4"/>
        <v>45427</v>
      </c>
      <c r="R21" s="17">
        <f t="shared" si="4"/>
        <v>45428</v>
      </c>
      <c r="S21" s="17">
        <f t="shared" si="4"/>
        <v>45429</v>
      </c>
      <c r="T21" s="17">
        <f t="shared" si="4"/>
        <v>45430</v>
      </c>
      <c r="U21" s="9"/>
      <c r="V21" s="17">
        <f>IF(AB20="","",IF(MONTH(AB20+1)&lt;&gt;MONTH(AB20),"",AB20+1))</f>
        <v>45452</v>
      </c>
      <c r="W21" s="17">
        <f>IF(V21="","",IF(MONTH(V21+1)&lt;&gt;MONTH(V21),"",V21+1))</f>
        <v>45453</v>
      </c>
      <c r="X21" s="17">
        <f t="shared" si="5"/>
        <v>45454</v>
      </c>
      <c r="Y21" s="17">
        <f t="shared" si="5"/>
        <v>45455</v>
      </c>
      <c r="Z21" s="17">
        <f t="shared" si="5"/>
        <v>45456</v>
      </c>
      <c r="AA21" s="33">
        <f t="shared" si="5"/>
        <v>45457</v>
      </c>
      <c r="AB21" s="17">
        <f t="shared" si="5"/>
        <v>45458</v>
      </c>
      <c r="AC21" s="6"/>
    </row>
    <row r="22" spans="1:29" ht="28.5" customHeight="1" x14ac:dyDescent="0.3">
      <c r="A22" s="1"/>
      <c r="E22" s="12"/>
      <c r="F22" s="17">
        <f>IF(L21="","",IF(MONTH(L21+1)&lt;&gt;MONTH(L21),"",L21+1))</f>
        <v>45403</v>
      </c>
      <c r="G22" s="17">
        <f>IF(F22="","",IF(MONTH(F22+1)&lt;&gt;MONTH(F22),"",F22+1))</f>
        <v>45404</v>
      </c>
      <c r="H22" s="17">
        <f t="shared" si="3"/>
        <v>45405</v>
      </c>
      <c r="I22" s="17">
        <f t="shared" si="3"/>
        <v>45406</v>
      </c>
      <c r="J22" s="17">
        <f t="shared" si="3"/>
        <v>45407</v>
      </c>
      <c r="K22" s="65">
        <f t="shared" si="3"/>
        <v>45408</v>
      </c>
      <c r="L22" s="17">
        <f t="shared" si="3"/>
        <v>45409</v>
      </c>
      <c r="M22" s="9"/>
      <c r="N22" s="17">
        <f>IF(T21="","",IF(MONTH(T21+1)&lt;&gt;MONTH(T21),"",T21+1))</f>
        <v>45431</v>
      </c>
      <c r="O22" s="17">
        <f>IF(N22="","",IF(MONTH(N22+1)&lt;&gt;MONTH(N22),"",N22+1))</f>
        <v>45432</v>
      </c>
      <c r="P22" s="20">
        <f t="shared" si="4"/>
        <v>45433</v>
      </c>
      <c r="Q22" s="17">
        <f t="shared" si="4"/>
        <v>45434</v>
      </c>
      <c r="R22" s="17">
        <f t="shared" si="4"/>
        <v>45435</v>
      </c>
      <c r="S22" s="31">
        <f t="shared" si="4"/>
        <v>45436</v>
      </c>
      <c r="T22" s="17">
        <f t="shared" si="4"/>
        <v>45437</v>
      </c>
      <c r="U22" s="9"/>
      <c r="V22" s="17">
        <f>IF(AB21="","",IF(MONTH(AB21+1)&lt;&gt;MONTH(AB21),"",AB21+1))</f>
        <v>45459</v>
      </c>
      <c r="W22" s="17">
        <f>IF(V22="","",IF(MONTH(V22+1)&lt;&gt;MONTH(V22),"",V22+1))</f>
        <v>45460</v>
      </c>
      <c r="X22" s="17">
        <f t="shared" si="5"/>
        <v>45461</v>
      </c>
      <c r="Y22" s="17">
        <f t="shared" si="5"/>
        <v>45462</v>
      </c>
      <c r="Z22" s="17">
        <f t="shared" si="5"/>
        <v>45463</v>
      </c>
      <c r="AA22" s="20">
        <f t="shared" si="5"/>
        <v>45464</v>
      </c>
      <c r="AB22" s="17">
        <f t="shared" si="5"/>
        <v>45465</v>
      </c>
      <c r="AC22" s="6"/>
    </row>
    <row r="23" spans="1:29" ht="21" customHeight="1" x14ac:dyDescent="0.45">
      <c r="A23" s="1"/>
      <c r="B23" s="34" t="s">
        <v>16</v>
      </c>
      <c r="C23" s="84" t="s">
        <v>50</v>
      </c>
      <c r="D23" s="84"/>
      <c r="E23" s="12"/>
      <c r="F23" s="17">
        <f>IF(L22="","",IF(MONTH(L22+1)&lt;&gt;MONTH(L22),"",L22+1))</f>
        <v>45410</v>
      </c>
      <c r="G23" s="17">
        <f>IF(F23="","",IF(MONTH(F23+1)&lt;&gt;MONTH(F23),"",F23+1))</f>
        <v>45411</v>
      </c>
      <c r="H23" s="17">
        <f t="shared" si="3"/>
        <v>45412</v>
      </c>
      <c r="I23" s="17" t="str">
        <f t="shared" si="3"/>
        <v/>
      </c>
      <c r="J23" s="17" t="str">
        <f t="shared" si="3"/>
        <v/>
      </c>
      <c r="K23" s="17" t="str">
        <f t="shared" si="3"/>
        <v/>
      </c>
      <c r="L23" s="17" t="str">
        <f t="shared" si="3"/>
        <v/>
      </c>
      <c r="M23" s="9"/>
      <c r="N23" s="17">
        <f>IF(T22="","",IF(MONTH(T22+1)&lt;&gt;MONTH(T22),"",T22+1))</f>
        <v>45438</v>
      </c>
      <c r="O23" s="17">
        <f>IF(N23="","",IF(MONTH(N23+1)&lt;&gt;MONTH(N23),"",N23+1))</f>
        <v>45439</v>
      </c>
      <c r="P23" s="17">
        <f t="shared" si="4"/>
        <v>45440</v>
      </c>
      <c r="Q23" s="17">
        <f t="shared" si="4"/>
        <v>45441</v>
      </c>
      <c r="R23" s="17">
        <f t="shared" si="4"/>
        <v>45442</v>
      </c>
      <c r="S23" s="17">
        <f t="shared" si="4"/>
        <v>45443</v>
      </c>
      <c r="T23" s="17" t="str">
        <f t="shared" si="4"/>
        <v/>
      </c>
      <c r="U23" s="9"/>
      <c r="V23" s="17">
        <f>IF(AB22="","",IF(MONTH(AB22+1)&lt;&gt;MONTH(AB22),"",AB22+1))</f>
        <v>45466</v>
      </c>
      <c r="W23" s="17">
        <f>IF(V23="","",IF(MONTH(V23+1)&lt;&gt;MONTH(V23),"",V23+1))</f>
        <v>45467</v>
      </c>
      <c r="X23" s="32">
        <f t="shared" si="5"/>
        <v>45468</v>
      </c>
      <c r="Y23" s="17">
        <f t="shared" si="5"/>
        <v>45469</v>
      </c>
      <c r="Z23" s="17">
        <f t="shared" si="5"/>
        <v>45470</v>
      </c>
      <c r="AA23" s="17">
        <f t="shared" si="5"/>
        <v>45471</v>
      </c>
      <c r="AB23" s="17">
        <f t="shared" si="5"/>
        <v>45472</v>
      </c>
      <c r="AC23" s="6"/>
    </row>
    <row r="24" spans="1:29" ht="28.5" customHeight="1" x14ac:dyDescent="0.3">
      <c r="A24" s="1"/>
      <c r="C24" s="84"/>
      <c r="D24" s="84"/>
      <c r="E24" s="12"/>
      <c r="F24" s="17" t="str">
        <f>IF(L23="","",IF(MONTH(L23+1)&lt;&gt;MONTH(L23),"",L23+1))</f>
        <v/>
      </c>
      <c r="G24" s="17" t="str">
        <f>IF(F24="","",IF(MONTH(F24+1)&lt;&gt;MONTH(F24),"",F24+1))</f>
        <v/>
      </c>
      <c r="H24" s="17" t="str">
        <f t="shared" si="3"/>
        <v/>
      </c>
      <c r="I24" s="17" t="str">
        <f t="shared" si="3"/>
        <v/>
      </c>
      <c r="J24" s="17" t="str">
        <f t="shared" si="3"/>
        <v/>
      </c>
      <c r="K24" s="17" t="str">
        <f t="shared" si="3"/>
        <v/>
      </c>
      <c r="L24" s="17" t="str">
        <f t="shared" si="3"/>
        <v/>
      </c>
      <c r="M24" s="9"/>
      <c r="N24" s="17" t="str">
        <f>IF(T23="","",IF(MONTH(T23+1)&lt;&gt;MONTH(T23),"",T23+1))</f>
        <v/>
      </c>
      <c r="O24" s="17" t="str">
        <f>IF(N24="","",IF(MONTH(N24+1)&lt;&gt;MONTH(N24),"",N24+1))</f>
        <v/>
      </c>
      <c r="P24" s="17" t="str">
        <f t="shared" si="4"/>
        <v/>
      </c>
      <c r="Q24" s="17" t="str">
        <f t="shared" si="4"/>
        <v/>
      </c>
      <c r="R24" s="17" t="str">
        <f t="shared" si="4"/>
        <v/>
      </c>
      <c r="S24" s="17" t="str">
        <f t="shared" si="4"/>
        <v/>
      </c>
      <c r="T24" s="17" t="str">
        <f t="shared" si="4"/>
        <v/>
      </c>
      <c r="U24" s="9"/>
      <c r="V24" s="17">
        <f>IF(AB23="","",IF(MONTH(AB23+1)&lt;&gt;MONTH(AB23),"",AB23+1))</f>
        <v>45473</v>
      </c>
      <c r="W24" s="17" t="str">
        <f>IF(V24="","",IF(MONTH(V24+1)&lt;&gt;MONTH(V24),"",V24+1))</f>
        <v/>
      </c>
      <c r="X24" s="17" t="str">
        <f t="shared" si="5"/>
        <v/>
      </c>
      <c r="Y24" s="17" t="str">
        <f t="shared" si="5"/>
        <v/>
      </c>
      <c r="Z24" s="17" t="str">
        <f t="shared" si="5"/>
        <v/>
      </c>
      <c r="AA24" s="17" t="str">
        <f t="shared" si="5"/>
        <v/>
      </c>
      <c r="AB24" s="17" t="str">
        <f t="shared" si="5"/>
        <v/>
      </c>
      <c r="AC24" s="6"/>
    </row>
    <row r="25" spans="1:29" ht="28.5" customHeight="1" x14ac:dyDescent="0.3">
      <c r="A25" s="1"/>
      <c r="C25" s="84"/>
      <c r="D25" s="84"/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6"/>
    </row>
    <row r="26" spans="1:29" ht="11.65" customHeight="1" x14ac:dyDescent="0.3">
      <c r="A26" s="1"/>
      <c r="C26" s="84"/>
      <c r="D26" s="84"/>
      <c r="E26" s="12"/>
    </row>
    <row r="27" spans="1:29" ht="26.25" customHeight="1" x14ac:dyDescent="0.45">
      <c r="A27" s="1"/>
      <c r="B27" s="34" t="s">
        <v>16</v>
      </c>
      <c r="C27" s="81" t="s">
        <v>31</v>
      </c>
      <c r="D27" s="81"/>
      <c r="E27" s="12"/>
      <c r="F27" s="75">
        <f>DATE(YEAR(V17+42),MONTH(V17+42),1)</f>
        <v>45474</v>
      </c>
      <c r="G27" s="75"/>
      <c r="H27" s="75"/>
      <c r="I27" s="75"/>
      <c r="J27" s="75"/>
      <c r="K27" s="75"/>
      <c r="L27" s="75"/>
      <c r="M27" s="9"/>
      <c r="N27" s="69">
        <f>DATE(YEAR(F27+42),MONTH(F27+42),1)</f>
        <v>45505</v>
      </c>
      <c r="O27" s="69"/>
      <c r="P27" s="69"/>
      <c r="Q27" s="69"/>
      <c r="R27" s="69"/>
      <c r="S27" s="69"/>
      <c r="T27" s="69"/>
      <c r="U27" s="9"/>
      <c r="V27" s="69">
        <f>DATE(YEAR(N27+42),MONTH(N27+42),1)</f>
        <v>45536</v>
      </c>
      <c r="W27" s="69"/>
      <c r="X27" s="69"/>
      <c r="Y27" s="69"/>
      <c r="Z27" s="69"/>
      <c r="AA27" s="69"/>
      <c r="AB27" s="69"/>
      <c r="AC27" s="6"/>
    </row>
    <row r="28" spans="1:29" ht="28.5" x14ac:dyDescent="0.45">
      <c r="A28" s="1"/>
      <c r="B28" s="34" t="s">
        <v>16</v>
      </c>
      <c r="C28" s="82" t="s">
        <v>32</v>
      </c>
      <c r="D28" s="82"/>
      <c r="E28" s="12"/>
      <c r="F28" s="14" t="str">
        <f>CHOOSE(1+MOD($S$2+1-2,7),"S","M","T","W","T","F","S")</f>
        <v>S</v>
      </c>
      <c r="G28" s="14" t="str">
        <f>CHOOSE(1+MOD($S$2+2-2,7),"S","M","T","W","T","F","S")</f>
        <v>M</v>
      </c>
      <c r="H28" s="14" t="str">
        <f>CHOOSE(1+MOD($S$2+3-2,7),"S","M","T","W","T","F","S")</f>
        <v>T</v>
      </c>
      <c r="I28" s="14" t="str">
        <f>CHOOSE(1+MOD($S$2+4-2,7),"S","M","T","W","T","F","S")</f>
        <v>W</v>
      </c>
      <c r="J28" s="14" t="str">
        <f>CHOOSE(1+MOD($S$2+5-2,7),"S","M","T","W","T","F","S")</f>
        <v>T</v>
      </c>
      <c r="K28" s="14" t="str">
        <f>CHOOSE(1+MOD($S$2+6-2,7),"S","M","T","W","T","F","S")</f>
        <v>F</v>
      </c>
      <c r="L28" s="14" t="str">
        <f>CHOOSE(1+MOD($S$2+7-2,7),"S","M","T","W","T","F","S")</f>
        <v>S</v>
      </c>
      <c r="M28" s="9"/>
      <c r="N28" s="14" t="str">
        <f>CHOOSE(1+MOD($S$2+1-2,7),"S","M","T","W","T","F","S")</f>
        <v>S</v>
      </c>
      <c r="O28" s="14" t="str">
        <f>CHOOSE(1+MOD($S$2+2-2,7),"S","M","T","W","T","F","S")</f>
        <v>M</v>
      </c>
      <c r="P28" s="14" t="str">
        <f>CHOOSE(1+MOD($S$2+3-2,7),"S","M","T","W","T","F","S")</f>
        <v>T</v>
      </c>
      <c r="Q28" s="14" t="str">
        <f>CHOOSE(1+MOD($S$2+4-2,7),"S","M","T","W","T","F","S")</f>
        <v>W</v>
      </c>
      <c r="R28" s="14" t="str">
        <f>CHOOSE(1+MOD($S$2+5-2,7),"S","M","T","W","T","F","S")</f>
        <v>T</v>
      </c>
      <c r="S28" s="14" t="str">
        <f>CHOOSE(1+MOD($S$2+6-2,7),"S","M","T","W","T","F","S")</f>
        <v>F</v>
      </c>
      <c r="T28" s="14" t="str">
        <f>CHOOSE(1+MOD($S$2+7-2,7),"S","M","T","W","T","F","S")</f>
        <v>S</v>
      </c>
      <c r="U28" s="9"/>
      <c r="V28" s="14" t="str">
        <f>CHOOSE(1+MOD($S$2+1-2,7),"S","M","T","W","T","F","S")</f>
        <v>S</v>
      </c>
      <c r="W28" s="14" t="str">
        <f>CHOOSE(1+MOD($S$2+2-2,7),"S","M","T","W","T","F","S")</f>
        <v>M</v>
      </c>
      <c r="X28" s="14" t="str">
        <f>CHOOSE(1+MOD($S$2+3-2,7),"S","M","T","W","T","F","S")</f>
        <v>T</v>
      </c>
      <c r="Y28" s="14" t="str">
        <f>CHOOSE(1+MOD($S$2+4-2,7),"S","M","T","W","T","F","S")</f>
        <v>W</v>
      </c>
      <c r="Z28" s="14" t="str">
        <f>CHOOSE(1+MOD($S$2+5-2,7),"S","M","T","W","T","F","S")</f>
        <v>T</v>
      </c>
      <c r="AA28" s="14" t="str">
        <f>CHOOSE(1+MOD($S$2+6-2,7),"S","M","T","W","T","F","S")</f>
        <v>F</v>
      </c>
      <c r="AB28" s="14" t="str">
        <f>CHOOSE(1+MOD($S$2+7-2,7),"S","M","T","W","T","F","S")</f>
        <v>S</v>
      </c>
      <c r="AC28" s="6"/>
    </row>
    <row r="29" spans="1:29" ht="28.5" x14ac:dyDescent="0.45">
      <c r="A29" s="1"/>
      <c r="B29" s="34" t="s">
        <v>16</v>
      </c>
      <c r="C29" s="43" t="s">
        <v>33</v>
      </c>
      <c r="D29" s="43"/>
      <c r="E29" s="12"/>
      <c r="F29" s="17" t="str">
        <f>IF(WEEKDAY(F27,1)=MOD($S$2,7),F27,"")</f>
        <v/>
      </c>
      <c r="G29" s="17">
        <f>IF(F29="",IF(WEEKDAY(F27,1)=MOD($S$2,7)+1,F27,""),F29+1)</f>
        <v>45474</v>
      </c>
      <c r="H29" s="17">
        <f>IF(G29="",IF(WEEKDAY(F27,1)=MOD($S$2+1,7)+1,F27,""),G29+1)</f>
        <v>45475</v>
      </c>
      <c r="I29" s="17">
        <f>IF(H29="",IF(WEEKDAY(F27,1)=MOD($S$2+2,7)+1,F27,""),H29+1)</f>
        <v>45476</v>
      </c>
      <c r="J29" s="17">
        <f>IF(I29="",IF(WEEKDAY(F27,1)=MOD($S$2+3,7)+1,F27,""),I29+1)</f>
        <v>45477</v>
      </c>
      <c r="K29" s="17">
        <f>IF(J29="",IF(WEEKDAY(F27,1)=MOD($S$2+4,7)+1,F27,""),J29+1)</f>
        <v>45478</v>
      </c>
      <c r="L29" s="17">
        <f>IF(K29="",IF(WEEKDAY(F27,1)=MOD($S$2+5,7)+1,F27,""),K29+1)</f>
        <v>45479</v>
      </c>
      <c r="M29" s="9"/>
      <c r="N29" s="17" t="str">
        <f>IF(WEEKDAY(N27,1)=MOD($S$2,7),N27,"")</f>
        <v/>
      </c>
      <c r="O29" s="17" t="str">
        <f>IF(N29="",IF(WEEKDAY(N27,1)=MOD($S$2,7)+1,N27,""),N29+1)</f>
        <v/>
      </c>
      <c r="P29" s="17" t="str">
        <f>IF(O29="",IF(WEEKDAY(N27,1)=MOD($S$2+1,7)+1,N27,""),O29+1)</f>
        <v/>
      </c>
      <c r="Q29" s="17" t="str">
        <f>IF(P29="",IF(WEEKDAY(N27,1)=MOD($S$2+2,7)+1,N27,""),P29+1)</f>
        <v/>
      </c>
      <c r="R29" s="17">
        <f>IF(Q29="",IF(WEEKDAY(N27,1)=MOD($S$2+3,7)+1,N27,""),Q29+1)</f>
        <v>45505</v>
      </c>
      <c r="S29" s="17">
        <f>IF(R29="",IF(WEEKDAY(N27,1)=MOD($S$2+4,7)+1,N27,""),R29+1)</f>
        <v>45506</v>
      </c>
      <c r="T29" s="17">
        <f>IF(S29="",IF(WEEKDAY(N27,1)=MOD($S$2+5,7)+1,N27,""),S29+1)</f>
        <v>45507</v>
      </c>
      <c r="U29" s="9"/>
      <c r="V29" s="17">
        <f>IF(WEEKDAY(V27,1)=MOD($S$2,7),V27,"")</f>
        <v>45536</v>
      </c>
      <c r="W29" s="17">
        <f>IF(V29="",IF(WEEKDAY(V27,1)=MOD($S$2,7)+1,V27,""),V29+1)</f>
        <v>45537</v>
      </c>
      <c r="X29" s="17">
        <f>IF(W29="",IF(WEEKDAY(V27,1)=MOD($S$2+1,7)+1,V27,""),W29+1)</f>
        <v>45538</v>
      </c>
      <c r="Y29" s="17">
        <f>IF(X29="",IF(WEEKDAY(V27,1)=MOD($S$2+2,7)+1,V27,""),X29+1)</f>
        <v>45539</v>
      </c>
      <c r="Z29" s="17">
        <f>IF(Y29="",IF(WEEKDAY(V27,1)=MOD($S$2+3,7)+1,V27,""),Y29+1)</f>
        <v>45540</v>
      </c>
      <c r="AA29" s="17">
        <f>IF(Z29="",IF(WEEKDAY(V27,1)=MOD($S$2+4,7)+1,V27,""),Z29+1)</f>
        <v>45541</v>
      </c>
      <c r="AB29" s="17">
        <f>IF(AA29="",IF(WEEKDAY(V27,1)=MOD($S$2+5,7)+1,V27,""),AA29+1)</f>
        <v>45542</v>
      </c>
      <c r="AC29" s="6"/>
    </row>
    <row r="30" spans="1:29" ht="28.5" customHeight="1" x14ac:dyDescent="0.45">
      <c r="A30" s="1"/>
      <c r="B30" s="34" t="s">
        <v>16</v>
      </c>
      <c r="C30" s="88" t="s">
        <v>51</v>
      </c>
      <c r="D30" s="88"/>
      <c r="E30" s="12"/>
      <c r="F30" s="17">
        <f>IF(L29="","",IF(MONTH(L29+1)&lt;&gt;MONTH(L29),"",L29+1))</f>
        <v>45480</v>
      </c>
      <c r="G30" s="17">
        <f>IF(F30="","",IF(MONTH(F30+1)&lt;&gt;MONTH(F30),"",F30+1))</f>
        <v>45481</v>
      </c>
      <c r="H30" s="19">
        <f t="shared" ref="H30:L34" si="6">IF(G30="","",IF(MONTH(G30+1)&lt;&gt;MONTH(G30),"",G30+1))</f>
        <v>45482</v>
      </c>
      <c r="I30" s="17">
        <f t="shared" si="6"/>
        <v>45483</v>
      </c>
      <c r="J30" s="17">
        <f t="shared" si="6"/>
        <v>45484</v>
      </c>
      <c r="K30" s="17">
        <f t="shared" si="6"/>
        <v>45485</v>
      </c>
      <c r="L30" s="17">
        <f t="shared" si="6"/>
        <v>45486</v>
      </c>
      <c r="M30" s="9"/>
      <c r="N30" s="17">
        <f>IF(T29="","",IF(MONTH(T29+1)&lt;&gt;MONTH(T29),"",T29+1))</f>
        <v>45508</v>
      </c>
      <c r="O30" s="17">
        <f>IF(N30="","",IF(MONTH(N30+1)&lt;&gt;MONTH(N30),"",N30+1))</f>
        <v>45509</v>
      </c>
      <c r="P30" s="17">
        <f t="shared" ref="P30:T34" si="7">IF(O30="","",IF(MONTH(O30+1)&lt;&gt;MONTH(O30),"",O30+1))</f>
        <v>45510</v>
      </c>
      <c r="Q30" s="17">
        <f t="shared" si="7"/>
        <v>45511</v>
      </c>
      <c r="R30" s="17">
        <f t="shared" si="7"/>
        <v>45512</v>
      </c>
      <c r="S30" s="17">
        <f t="shared" si="7"/>
        <v>45513</v>
      </c>
      <c r="T30" s="17">
        <f t="shared" si="7"/>
        <v>45514</v>
      </c>
      <c r="U30" s="9"/>
      <c r="V30" s="17">
        <f>IF(AB29="","",IF(MONTH(AB29+1)&lt;&gt;MONTH(AB29),"",AB29+1))</f>
        <v>45543</v>
      </c>
      <c r="W30" s="17">
        <f>IF(V30="","",IF(MONTH(V30+1)&lt;&gt;MONTH(V30),"",V30+1))</f>
        <v>45544</v>
      </c>
      <c r="X30" s="17">
        <f t="shared" ref="X30:AB34" si="8">IF(W30="","",IF(MONTH(W30+1)&lt;&gt;MONTH(W30),"",W30+1))</f>
        <v>45545</v>
      </c>
      <c r="Y30" s="17">
        <f t="shared" si="8"/>
        <v>45546</v>
      </c>
      <c r="Z30" s="17">
        <f t="shared" si="8"/>
        <v>45547</v>
      </c>
      <c r="AA30" s="33">
        <f t="shared" si="8"/>
        <v>45548</v>
      </c>
      <c r="AB30" s="17">
        <f t="shared" si="8"/>
        <v>45549</v>
      </c>
      <c r="AC30" s="6"/>
    </row>
    <row r="31" spans="1:29" ht="26.45" customHeight="1" x14ac:dyDescent="0.3">
      <c r="A31" s="1"/>
      <c r="C31" s="88"/>
      <c r="D31" s="88"/>
      <c r="E31" s="12"/>
      <c r="F31" s="17">
        <f>IF(L30="","",IF(MONTH(L30+1)&lt;&gt;MONTH(L30),"",L30+1))</f>
        <v>45487</v>
      </c>
      <c r="G31" s="17">
        <f>IF(F31="","",IF(MONTH(F31+1)&lt;&gt;MONTH(F31),"",F31+1))</f>
        <v>45488</v>
      </c>
      <c r="H31" s="17">
        <f t="shared" si="6"/>
        <v>45489</v>
      </c>
      <c r="I31" s="17">
        <f t="shared" si="6"/>
        <v>45490</v>
      </c>
      <c r="J31" s="17">
        <f t="shared" si="6"/>
        <v>45491</v>
      </c>
      <c r="K31" s="20">
        <f t="shared" si="6"/>
        <v>45492</v>
      </c>
      <c r="L31" s="17">
        <f t="shared" si="6"/>
        <v>45493</v>
      </c>
      <c r="M31" s="9"/>
      <c r="N31" s="17">
        <f>IF(T30="","",IF(MONTH(T30+1)&lt;&gt;MONTH(T30),"",T30+1))</f>
        <v>45515</v>
      </c>
      <c r="O31" s="17">
        <f>IF(N31="","",IF(MONTH(N31+1)&lt;&gt;MONTH(N31),"",N31+1))</f>
        <v>45516</v>
      </c>
      <c r="P31" s="17">
        <f t="shared" si="7"/>
        <v>45517</v>
      </c>
      <c r="Q31" s="17">
        <f t="shared" si="7"/>
        <v>45518</v>
      </c>
      <c r="R31" s="17">
        <f t="shared" si="7"/>
        <v>45519</v>
      </c>
      <c r="S31" s="17">
        <f t="shared" si="7"/>
        <v>45520</v>
      </c>
      <c r="T31" s="17">
        <f t="shared" si="7"/>
        <v>45521</v>
      </c>
      <c r="U31" s="9"/>
      <c r="V31" s="17">
        <f>IF(AB30="","",IF(MONTH(AB30+1)&lt;&gt;MONTH(AB30),"",AB30+1))</f>
        <v>45550</v>
      </c>
      <c r="W31" s="17">
        <f>IF(V31="","",IF(MONTH(V31+1)&lt;&gt;MONTH(V31),"",V31+1))</f>
        <v>45551</v>
      </c>
      <c r="X31" s="112">
        <f t="shared" si="8"/>
        <v>45552</v>
      </c>
      <c r="Y31" s="17">
        <f t="shared" si="8"/>
        <v>45553</v>
      </c>
      <c r="Z31" s="17">
        <f t="shared" si="8"/>
        <v>45554</v>
      </c>
      <c r="AA31" s="20">
        <f t="shared" si="8"/>
        <v>45555</v>
      </c>
      <c r="AB31" s="17">
        <f t="shared" si="8"/>
        <v>45556</v>
      </c>
      <c r="AC31" s="6"/>
    </row>
    <row r="32" spans="1:29" ht="28.5" x14ac:dyDescent="0.45">
      <c r="A32" s="1"/>
      <c r="B32" s="34"/>
      <c r="C32" s="88"/>
      <c r="D32" s="88"/>
      <c r="E32" s="12"/>
      <c r="F32" s="17">
        <f>IF(L31="","",IF(MONTH(L31+1)&lt;&gt;MONTH(L31),"",L31+1))</f>
        <v>45494</v>
      </c>
      <c r="G32" s="17">
        <f>IF(F32="","",IF(MONTH(F32+1)&lt;&gt;MONTH(F32),"",F32+1))</f>
        <v>45495</v>
      </c>
      <c r="H32" s="17">
        <f t="shared" si="6"/>
        <v>45496</v>
      </c>
      <c r="I32" s="17">
        <f t="shared" si="6"/>
        <v>45497</v>
      </c>
      <c r="J32" s="17">
        <f t="shared" si="6"/>
        <v>45498</v>
      </c>
      <c r="K32" s="65">
        <f t="shared" si="6"/>
        <v>45499</v>
      </c>
      <c r="L32" s="17">
        <f t="shared" si="6"/>
        <v>45500</v>
      </c>
      <c r="M32" s="9"/>
      <c r="N32" s="17">
        <f>IF(T31="","",IF(MONTH(T31+1)&lt;&gt;MONTH(T31),"",T31+1))</f>
        <v>45522</v>
      </c>
      <c r="O32" s="17">
        <f>IF(N32="","",IF(MONTH(N32+1)&lt;&gt;MONTH(N32),"",N32+1))</f>
        <v>45523</v>
      </c>
      <c r="P32" s="17">
        <f t="shared" si="7"/>
        <v>45524</v>
      </c>
      <c r="Q32" s="20">
        <f t="shared" si="7"/>
        <v>45525</v>
      </c>
      <c r="R32" s="17">
        <f t="shared" si="7"/>
        <v>45526</v>
      </c>
      <c r="S32" s="31">
        <f t="shared" si="7"/>
        <v>45527</v>
      </c>
      <c r="T32" s="17">
        <f t="shared" si="7"/>
        <v>45528</v>
      </c>
      <c r="U32" s="9"/>
      <c r="V32" s="17">
        <f>IF(AB31="","",IF(MONTH(AB31+1)&lt;&gt;MONTH(AB31),"",AB31+1))</f>
        <v>45557</v>
      </c>
      <c r="W32" s="17">
        <f>IF(V32="","",IF(MONTH(V32+1)&lt;&gt;MONTH(V32),"",V32+1))</f>
        <v>45558</v>
      </c>
      <c r="X32" s="17">
        <f t="shared" si="8"/>
        <v>45559</v>
      </c>
      <c r="Y32" s="32">
        <f t="shared" si="8"/>
        <v>45560</v>
      </c>
      <c r="Z32" s="112">
        <f t="shared" si="8"/>
        <v>45561</v>
      </c>
      <c r="AA32" s="17">
        <f t="shared" si="8"/>
        <v>45562</v>
      </c>
      <c r="AB32" s="17">
        <f t="shared" si="8"/>
        <v>45563</v>
      </c>
      <c r="AC32" s="6"/>
    </row>
    <row r="33" spans="1:29" ht="49.5" customHeight="1" x14ac:dyDescent="0.3">
      <c r="A33" s="1"/>
      <c r="B33" s="60" t="s">
        <v>16</v>
      </c>
      <c r="C33" s="89" t="s">
        <v>52</v>
      </c>
      <c r="D33" s="89"/>
      <c r="E33" s="12"/>
      <c r="F33" s="110">
        <f>IF(L32="","",IF(MONTH(L32+1)&lt;&gt;MONTH(L32),"",L32+1))</f>
        <v>45501</v>
      </c>
      <c r="G33" s="110">
        <f>IF(F33="","",IF(MONTH(F33+1)&lt;&gt;MONTH(F33),"",F33+1))</f>
        <v>45502</v>
      </c>
      <c r="H33" s="110">
        <f t="shared" si="6"/>
        <v>45503</v>
      </c>
      <c r="I33" s="110">
        <f t="shared" si="6"/>
        <v>45504</v>
      </c>
      <c r="J33" s="110" t="str">
        <f t="shared" si="6"/>
        <v/>
      </c>
      <c r="K33" s="110" t="str">
        <f t="shared" si="6"/>
        <v/>
      </c>
      <c r="L33" s="110" t="str">
        <f t="shared" si="6"/>
        <v/>
      </c>
      <c r="M33" s="111"/>
      <c r="N33" s="110">
        <f>IF(T32="","",IF(MONTH(T32+1)&lt;&gt;MONTH(T32),"",T32+1))</f>
        <v>45529</v>
      </c>
      <c r="O33" s="110">
        <f>IF(N33="","",IF(MONTH(N33+1)&lt;&gt;MONTH(N33),"",N33+1))</f>
        <v>45530</v>
      </c>
      <c r="P33" s="110">
        <f t="shared" si="7"/>
        <v>45531</v>
      </c>
      <c r="Q33" s="110">
        <f t="shared" si="7"/>
        <v>45532</v>
      </c>
      <c r="R33" s="110">
        <f t="shared" si="7"/>
        <v>45533</v>
      </c>
      <c r="S33" s="110">
        <f t="shared" si="7"/>
        <v>45534</v>
      </c>
      <c r="T33" s="110">
        <f t="shared" si="7"/>
        <v>45535</v>
      </c>
      <c r="U33" s="111"/>
      <c r="V33" s="110">
        <f>IF(AB32="","",IF(MONTH(AB32+1)&lt;&gt;MONTH(AB32),"",AB32+1))</f>
        <v>45564</v>
      </c>
      <c r="W33" s="110">
        <f>IF(V33="","",IF(MONTH(V33+1)&lt;&gt;MONTH(V33),"",V33+1))</f>
        <v>45565</v>
      </c>
      <c r="X33" s="110" t="str">
        <f t="shared" si="8"/>
        <v/>
      </c>
      <c r="Y33" s="17" t="str">
        <f t="shared" si="8"/>
        <v/>
      </c>
      <c r="Z33" s="17" t="str">
        <f t="shared" si="8"/>
        <v/>
      </c>
      <c r="AA33" s="17" t="str">
        <f t="shared" si="8"/>
        <v/>
      </c>
      <c r="AB33" s="17" t="str">
        <f t="shared" si="8"/>
        <v/>
      </c>
      <c r="AC33" s="6"/>
    </row>
    <row r="34" spans="1:29" ht="8.65" customHeight="1" x14ac:dyDescent="0.3">
      <c r="C34" s="89"/>
      <c r="D34" s="89"/>
      <c r="E34" s="12"/>
      <c r="F34" s="17" t="str">
        <f>IF(L33="","",IF(MONTH(L33+1)&lt;&gt;MONTH(L33),"",L33+1))</f>
        <v/>
      </c>
      <c r="G34" s="17" t="str">
        <f>IF(F34="","",IF(MONTH(F34+1)&lt;&gt;MONTH(F34),"",F34+1))</f>
        <v/>
      </c>
      <c r="H34" s="17" t="str">
        <f t="shared" si="6"/>
        <v/>
      </c>
      <c r="I34" s="17" t="str">
        <f t="shared" si="6"/>
        <v/>
      </c>
      <c r="J34" s="17" t="str">
        <f t="shared" si="6"/>
        <v/>
      </c>
      <c r="K34" s="17" t="str">
        <f t="shared" si="6"/>
        <v/>
      </c>
      <c r="L34" s="17" t="str">
        <f t="shared" si="6"/>
        <v/>
      </c>
      <c r="M34" s="9"/>
      <c r="N34" s="17" t="str">
        <f>IF(T33="","",IF(MONTH(T33+1)&lt;&gt;MONTH(T33),"",T33+1))</f>
        <v/>
      </c>
      <c r="O34" s="17" t="str">
        <f>IF(N34="","",IF(MONTH(N34+1)&lt;&gt;MONTH(N34),"",N34+1))</f>
        <v/>
      </c>
      <c r="P34" s="17" t="str">
        <f t="shared" si="7"/>
        <v/>
      </c>
      <c r="Q34" s="17" t="str">
        <f t="shared" si="7"/>
        <v/>
      </c>
      <c r="R34" s="17" t="str">
        <f t="shared" si="7"/>
        <v/>
      </c>
      <c r="S34" s="17" t="str">
        <f t="shared" si="7"/>
        <v/>
      </c>
      <c r="T34" s="17" t="str">
        <f t="shared" si="7"/>
        <v/>
      </c>
      <c r="U34" s="9"/>
      <c r="V34" s="17" t="str">
        <f>IF(AB33="","",IF(MONTH(AB33+1)&lt;&gt;MONTH(AB33),"",AB33+1))</f>
        <v/>
      </c>
      <c r="W34" s="17" t="str">
        <f>IF(V34="","",IF(MONTH(V34+1)&lt;&gt;MONTH(V34),"",V34+1))</f>
        <v/>
      </c>
      <c r="X34" s="17" t="str">
        <f t="shared" si="8"/>
        <v/>
      </c>
      <c r="Y34" s="17" t="str">
        <f t="shared" si="8"/>
        <v/>
      </c>
      <c r="Z34" s="17" t="str">
        <f t="shared" si="8"/>
        <v/>
      </c>
      <c r="AA34" s="17" t="str">
        <f t="shared" si="8"/>
        <v/>
      </c>
      <c r="AB34" s="17" t="str">
        <f t="shared" si="8"/>
        <v/>
      </c>
      <c r="AC34" s="6"/>
    </row>
    <row r="35" spans="1:29" ht="25.9" customHeight="1" x14ac:dyDescent="0.45">
      <c r="A35" s="1"/>
      <c r="B35" s="34" t="s">
        <v>16</v>
      </c>
      <c r="C35" s="80" t="s">
        <v>53</v>
      </c>
      <c r="D35" s="80"/>
      <c r="E35" s="1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6"/>
    </row>
    <row r="36" spans="1:29" ht="25.9" customHeight="1" x14ac:dyDescent="0.45">
      <c r="A36" s="1"/>
      <c r="B36" s="34" t="s">
        <v>16</v>
      </c>
      <c r="C36" s="84" t="s">
        <v>54</v>
      </c>
      <c r="D36" s="84"/>
      <c r="E36" s="12"/>
      <c r="F36" s="69">
        <f>DATE(YEAR(V27+42),MONTH(V27+42),1)</f>
        <v>45566</v>
      </c>
      <c r="G36" s="69"/>
      <c r="H36" s="69"/>
      <c r="I36" s="69"/>
      <c r="J36" s="69"/>
      <c r="K36" s="69"/>
      <c r="L36" s="69"/>
      <c r="M36" s="9"/>
      <c r="N36" s="69">
        <f>DATE(YEAR(F36+42),MONTH(F36+42),1)</f>
        <v>45597</v>
      </c>
      <c r="O36" s="69"/>
      <c r="P36" s="69"/>
      <c r="Q36" s="69"/>
      <c r="R36" s="69"/>
      <c r="S36" s="69"/>
      <c r="T36" s="69"/>
      <c r="U36" s="9"/>
      <c r="V36" s="69">
        <f>DATE(YEAR(N36+42),MONTH(N36+42),1)</f>
        <v>45627</v>
      </c>
      <c r="W36" s="69"/>
      <c r="X36" s="69"/>
      <c r="Y36" s="69"/>
      <c r="Z36" s="69"/>
      <c r="AA36" s="69"/>
      <c r="AB36" s="69"/>
      <c r="AC36" s="6"/>
    </row>
    <row r="37" spans="1:29" ht="31.9" customHeight="1" x14ac:dyDescent="0.3">
      <c r="A37" s="1"/>
      <c r="C37" s="84"/>
      <c r="D37" s="84"/>
      <c r="E37" s="12"/>
      <c r="F37" s="14" t="str">
        <f>CHOOSE(1+MOD($S$2+1-2,7),"S","M","T","W","T","F","S")</f>
        <v>S</v>
      </c>
      <c r="G37" s="14" t="str">
        <f>CHOOSE(1+MOD($S$2+2-2,7),"S","M","T","W","T","F","S")</f>
        <v>M</v>
      </c>
      <c r="H37" s="14" t="str">
        <f>CHOOSE(1+MOD($S$2+3-2,7),"S","M","T","W","T","F","S")</f>
        <v>T</v>
      </c>
      <c r="I37" s="14" t="str">
        <f>CHOOSE(1+MOD($S$2+4-2,7),"S","M","T","W","T","F","S")</f>
        <v>W</v>
      </c>
      <c r="J37" s="14" t="str">
        <f>CHOOSE(1+MOD($S$2+5-2,7),"S","M","T","W","T","F","S")</f>
        <v>T</v>
      </c>
      <c r="K37" s="14" t="str">
        <f>CHOOSE(1+MOD($S$2+6-2,7),"S","M","T","W","T","F","S")</f>
        <v>F</v>
      </c>
      <c r="L37" s="14" t="str">
        <f>CHOOSE(1+MOD($S$2+7-2,7),"S","M","T","W","T","F","S")</f>
        <v>S</v>
      </c>
      <c r="M37" s="9"/>
      <c r="N37" s="14" t="str">
        <f>CHOOSE(1+MOD($S$2+1-2,7),"S","M","T","W","T","F","S")</f>
        <v>S</v>
      </c>
      <c r="O37" s="14" t="str">
        <f>CHOOSE(1+MOD($S$2+2-2,7),"S","M","T","W","T","F","S")</f>
        <v>M</v>
      </c>
      <c r="P37" s="14" t="str">
        <f>CHOOSE(1+MOD($S$2+3-2,7),"S","M","T","W","T","F","S")</f>
        <v>T</v>
      </c>
      <c r="Q37" s="14" t="str">
        <f>CHOOSE(1+MOD($S$2+4-2,7),"S","M","T","W","T","F","S")</f>
        <v>W</v>
      </c>
      <c r="R37" s="14" t="str">
        <f>CHOOSE(1+MOD($S$2+5-2,7),"S","M","T","W","T","F","S")</f>
        <v>T</v>
      </c>
      <c r="S37" s="14" t="str">
        <f>CHOOSE(1+MOD($S$2+6-2,7),"S","M","T","W","T","F","S")</f>
        <v>F</v>
      </c>
      <c r="T37" s="14" t="str">
        <f>CHOOSE(1+MOD($S$2+7-2,7),"S","M","T","W","T","F","S")</f>
        <v>S</v>
      </c>
      <c r="U37" s="9"/>
      <c r="V37" s="14" t="str">
        <f>CHOOSE(1+MOD($S$2+1-2,7),"S","M","T","W","T","F","S")</f>
        <v>S</v>
      </c>
      <c r="W37" s="14" t="str">
        <f>CHOOSE(1+MOD($S$2+2-2,7),"S","M","T","W","T","F","S")</f>
        <v>M</v>
      </c>
      <c r="X37" s="14" t="str">
        <f>CHOOSE(1+MOD($S$2+3-2,7),"S","M","T","W","T","F","S")</f>
        <v>T</v>
      </c>
      <c r="Y37" s="14" t="str">
        <f>CHOOSE(1+MOD($S$2+4-2,7),"S","M","T","W","T","F","S")</f>
        <v>W</v>
      </c>
      <c r="Z37" s="14" t="str">
        <f>CHOOSE(1+MOD($S$2+5-2,7),"S","M","T","W","T","F","S")</f>
        <v>T</v>
      </c>
      <c r="AA37" s="14" t="str">
        <f>CHOOSE(1+MOD($S$2+6-2,7),"S","M","T","W","T","F","S")</f>
        <v>F</v>
      </c>
      <c r="AB37" s="14" t="str">
        <f>CHOOSE(1+MOD($S$2+7-2,7),"S","M","T","W","T","F","S")</f>
        <v>S</v>
      </c>
      <c r="AC37" s="6"/>
    </row>
    <row r="38" spans="1:29" ht="26.25" x14ac:dyDescent="0.3">
      <c r="A38" s="1"/>
      <c r="E38" s="12"/>
      <c r="F38" s="17" t="str">
        <f>IF(WEEKDAY(F36,1)=MOD($S$2,7),F36,"")</f>
        <v/>
      </c>
      <c r="G38" s="17" t="str">
        <f>IF(F38="",IF(WEEKDAY(F36,1)=MOD($S$2,7)+1,F36,""),F38+1)</f>
        <v/>
      </c>
      <c r="H38" s="17">
        <f>IF(G38="",IF(WEEKDAY(F36,1)=MOD($S$2+1,7)+1,F36,""),G38+1)</f>
        <v>45566</v>
      </c>
      <c r="I38" s="17">
        <f>IF(H38="",IF(WEEKDAY(F36,1)=MOD($S$2+2,7)+1,F36,""),H38+1)</f>
        <v>45567</v>
      </c>
      <c r="J38" s="17">
        <f>IF(I38="",IF(WEEKDAY(F36,1)=MOD($S$2+3,7)+1,F36,""),I38+1)</f>
        <v>45568</v>
      </c>
      <c r="K38" s="17">
        <f>IF(J38="",IF(WEEKDAY(F36,1)=MOD($S$2+4,7)+1,F36,""),J38+1)</f>
        <v>45569</v>
      </c>
      <c r="L38" s="17">
        <f>IF(K38="",IF(WEEKDAY(F36,1)=MOD($S$2+5,7)+1,F36,""),K38+1)</f>
        <v>45570</v>
      </c>
      <c r="M38" s="9"/>
      <c r="N38" s="17" t="str">
        <f>IF(WEEKDAY(N36,1)=MOD($S$2,7),N36,"")</f>
        <v/>
      </c>
      <c r="O38" s="17" t="str">
        <f>IF(N38="",IF(WEEKDAY(N36,1)=MOD($S$2,7)+1,N36,""),N38+1)</f>
        <v/>
      </c>
      <c r="P38" s="17" t="str">
        <f>IF(O38="",IF(WEEKDAY(N36,1)=MOD($S$2+1,7)+1,N36,""),O38+1)</f>
        <v/>
      </c>
      <c r="Q38" s="17" t="str">
        <f>IF(P38="",IF(WEEKDAY(N36,1)=MOD($S$2+2,7)+1,N36,""),P38+1)</f>
        <v/>
      </c>
      <c r="R38" s="17" t="str">
        <f>IF(Q38="",IF(WEEKDAY(N36,1)=MOD($S$2+3,7)+1,N36,""),Q38+1)</f>
        <v/>
      </c>
      <c r="S38" s="17">
        <f>IF(R38="",IF(WEEKDAY(N36,1)=MOD($S$2+4,7)+1,N36,""),R38+1)</f>
        <v>45597</v>
      </c>
      <c r="T38" s="17">
        <f>IF(S38="",IF(WEEKDAY(N36,1)=MOD($S$2+5,7)+1,N36,""),S38+1)</f>
        <v>45598</v>
      </c>
      <c r="U38" s="9"/>
      <c r="V38" s="17">
        <f>IF(WEEKDAY(V36,1)=MOD($S$2,7),V36,"")</f>
        <v>45627</v>
      </c>
      <c r="W38" s="17">
        <f>IF(V38="",IF(WEEKDAY(V36,1)=MOD($S$2,7)+1,V36,""),V38+1)</f>
        <v>45628</v>
      </c>
      <c r="X38" s="17">
        <f>IF(W38="",IF(WEEKDAY(V36,1)=MOD($S$2+1,7)+1,V36,""),W38+1)</f>
        <v>45629</v>
      </c>
      <c r="Y38" s="17">
        <f>IF(X38="",IF(WEEKDAY(V36,1)=MOD($S$2+2,7)+1,V36,""),X38+1)</f>
        <v>45630</v>
      </c>
      <c r="Z38" s="17">
        <f>IF(Y38="",IF(WEEKDAY(V36,1)=MOD($S$2+3,7)+1,V36,""),Y38+1)</f>
        <v>45631</v>
      </c>
      <c r="AA38" s="17">
        <f>IF(Z38="",IF(WEEKDAY(V36,1)=MOD($S$2+4,7)+1,V36,""),Z38+1)</f>
        <v>45632</v>
      </c>
      <c r="AB38" s="17">
        <f>IF(AA38="",IF(WEEKDAY(V36,1)=MOD($S$2+5,7)+1,V36,""),AA38+1)</f>
        <v>45633</v>
      </c>
      <c r="AC38" s="6"/>
    </row>
    <row r="39" spans="1:29" ht="26.25" x14ac:dyDescent="0.35">
      <c r="A39" s="1"/>
      <c r="B39" s="23"/>
      <c r="C39" s="23"/>
      <c r="D39" s="42" t="s">
        <v>55</v>
      </c>
      <c r="E39" s="12"/>
      <c r="F39" s="17">
        <f>IF(L38="","",IF(MONTH(L38+1)&lt;&gt;MONTH(L38),"",L38+1))</f>
        <v>45571</v>
      </c>
      <c r="G39" s="17">
        <f t="shared" ref="G39:L42" si="9">IF(F39="","",IF(MONTH(F39+1)&lt;&gt;MONTH(F39),"",F39+1))</f>
        <v>45572</v>
      </c>
      <c r="H39" s="17">
        <f t="shared" si="9"/>
        <v>45573</v>
      </c>
      <c r="I39" s="19">
        <f t="shared" si="9"/>
        <v>45574</v>
      </c>
      <c r="J39" s="17">
        <f t="shared" si="9"/>
        <v>45575</v>
      </c>
      <c r="K39" s="17">
        <f t="shared" si="9"/>
        <v>45576</v>
      </c>
      <c r="L39" s="17">
        <f t="shared" si="9"/>
        <v>45577</v>
      </c>
      <c r="M39" s="9"/>
      <c r="N39" s="17">
        <f>IF(T38="","",IF(MONTH(T38+1)&lt;&gt;MONTH(T38),"",T38+1))</f>
        <v>45599</v>
      </c>
      <c r="O39" s="17">
        <f t="shared" ref="O39:T42" si="10">IF(N39="","",IF(MONTH(N39+1)&lt;&gt;MONTH(N39),"",N39+1))</f>
        <v>45600</v>
      </c>
      <c r="P39" s="17">
        <f t="shared" si="10"/>
        <v>45601</v>
      </c>
      <c r="Q39" s="17">
        <f t="shared" si="10"/>
        <v>45602</v>
      </c>
      <c r="R39" s="17">
        <f t="shared" si="10"/>
        <v>45603</v>
      </c>
      <c r="S39" s="17">
        <f t="shared" si="10"/>
        <v>45604</v>
      </c>
      <c r="T39" s="17">
        <f t="shared" si="10"/>
        <v>45605</v>
      </c>
      <c r="U39" s="9"/>
      <c r="V39" s="17">
        <f>IF(AB38="","",IF(MONTH(AB38+1)&lt;&gt;MONTH(AB38),"",AB38+1))</f>
        <v>45634</v>
      </c>
      <c r="W39" s="17">
        <f t="shared" ref="W39:AB42" si="11">IF(V39="","",IF(MONTH(V39+1)&lt;&gt;MONTH(V39),"",V39+1))</f>
        <v>45635</v>
      </c>
      <c r="X39" s="17">
        <f t="shared" si="11"/>
        <v>45636</v>
      </c>
      <c r="Y39" s="17">
        <f t="shared" si="11"/>
        <v>45637</v>
      </c>
      <c r="Z39" s="33">
        <f>IF(Y39="","",IF(MONTH(Y39+1)&lt;&gt;MONTH(Y39),"",Y39+1))</f>
        <v>45638</v>
      </c>
      <c r="AA39" s="17">
        <f t="shared" si="11"/>
        <v>45639</v>
      </c>
      <c r="AB39" s="17">
        <f t="shared" si="11"/>
        <v>45640</v>
      </c>
      <c r="AC39" s="6"/>
    </row>
    <row r="40" spans="1:29" ht="26.25" x14ac:dyDescent="0.35">
      <c r="A40" s="1"/>
      <c r="B40" s="26"/>
      <c r="C40" s="26"/>
      <c r="D40" s="42" t="s">
        <v>56</v>
      </c>
      <c r="E40" s="12"/>
      <c r="F40" s="17">
        <f>IF(L39="","",IF(MONTH(L39+1)&lt;&gt;MONTH(L39),"",L39+1))</f>
        <v>45578</v>
      </c>
      <c r="G40" s="17">
        <f t="shared" si="9"/>
        <v>45579</v>
      </c>
      <c r="H40" s="17">
        <f t="shared" si="9"/>
        <v>45580</v>
      </c>
      <c r="I40" s="17">
        <f t="shared" si="9"/>
        <v>45581</v>
      </c>
      <c r="J40" s="17">
        <f t="shared" si="9"/>
        <v>45582</v>
      </c>
      <c r="K40" s="17">
        <f t="shared" si="9"/>
        <v>45583</v>
      </c>
      <c r="L40" s="17">
        <f t="shared" si="9"/>
        <v>45584</v>
      </c>
      <c r="M40" s="9"/>
      <c r="N40" s="17">
        <f>IF(T39="","",IF(MONTH(T39+1)&lt;&gt;MONTH(T39),"",T39+1))</f>
        <v>45606</v>
      </c>
      <c r="O40" s="17">
        <f t="shared" si="10"/>
        <v>45607</v>
      </c>
      <c r="P40" s="17">
        <f t="shared" si="10"/>
        <v>45608</v>
      </c>
      <c r="Q40" s="17">
        <f t="shared" si="10"/>
        <v>45609</v>
      </c>
      <c r="R40" s="17">
        <f t="shared" si="10"/>
        <v>45610</v>
      </c>
      <c r="S40" s="17">
        <f t="shared" si="10"/>
        <v>45611</v>
      </c>
      <c r="T40" s="17">
        <f t="shared" si="10"/>
        <v>45612</v>
      </c>
      <c r="U40" s="9"/>
      <c r="V40" s="17">
        <f>IF(AB39="","",IF(MONTH(AB39+1)&lt;&gt;MONTH(AB39),"",AB39+1))</f>
        <v>45641</v>
      </c>
      <c r="W40" s="17">
        <f t="shared" si="11"/>
        <v>45642</v>
      </c>
      <c r="X40" s="17">
        <f t="shared" si="11"/>
        <v>45643</v>
      </c>
      <c r="Y40" s="17">
        <f t="shared" si="11"/>
        <v>45644</v>
      </c>
      <c r="Z40" s="32">
        <f t="shared" si="11"/>
        <v>45645</v>
      </c>
      <c r="AA40" s="20">
        <f t="shared" si="11"/>
        <v>45646</v>
      </c>
      <c r="AB40" s="17">
        <f t="shared" si="11"/>
        <v>45647</v>
      </c>
      <c r="AC40" s="6"/>
    </row>
    <row r="41" spans="1:29" ht="26.25" x14ac:dyDescent="0.35">
      <c r="A41" s="1"/>
      <c r="B41" s="66"/>
      <c r="C41" s="66"/>
      <c r="D41" s="42" t="s">
        <v>57</v>
      </c>
      <c r="E41" s="12"/>
      <c r="F41" s="17">
        <f>IF(L40="","",IF(MONTH(L40+1)&lt;&gt;MONTH(L40),"",L40+1))</f>
        <v>45585</v>
      </c>
      <c r="G41" s="20">
        <f t="shared" si="9"/>
        <v>45586</v>
      </c>
      <c r="H41" s="17">
        <f t="shared" si="9"/>
        <v>45587</v>
      </c>
      <c r="I41" s="17">
        <f t="shared" si="9"/>
        <v>45588</v>
      </c>
      <c r="J41" s="17">
        <f t="shared" si="9"/>
        <v>45589</v>
      </c>
      <c r="K41" s="17">
        <f t="shared" si="9"/>
        <v>45590</v>
      </c>
      <c r="L41" s="17">
        <f t="shared" si="9"/>
        <v>45591</v>
      </c>
      <c r="M41" s="9"/>
      <c r="N41" s="17">
        <f>IF(T40="","",IF(MONTH(T40+1)&lt;&gt;MONTH(T40),"",T40+1))</f>
        <v>45613</v>
      </c>
      <c r="O41" s="17">
        <f t="shared" si="10"/>
        <v>45614</v>
      </c>
      <c r="P41" s="17">
        <f t="shared" si="10"/>
        <v>45615</v>
      </c>
      <c r="Q41" s="17">
        <f t="shared" si="10"/>
        <v>45616</v>
      </c>
      <c r="R41" s="20">
        <f t="shared" si="10"/>
        <v>45617</v>
      </c>
      <c r="S41" s="31">
        <f t="shared" si="10"/>
        <v>45618</v>
      </c>
      <c r="T41" s="17">
        <f t="shared" si="10"/>
        <v>45619</v>
      </c>
      <c r="U41" s="9"/>
      <c r="V41" s="17">
        <f>IF(AB40="","",IF(MONTH(AB40+1)&lt;&gt;MONTH(AB40),"",AB40+1))</f>
        <v>45648</v>
      </c>
      <c r="W41" s="17">
        <f t="shared" si="11"/>
        <v>45649</v>
      </c>
      <c r="X41" s="17">
        <f t="shared" si="11"/>
        <v>45650</v>
      </c>
      <c r="Y41" s="17">
        <f t="shared" si="11"/>
        <v>45651</v>
      </c>
      <c r="Z41" s="17">
        <f t="shared" si="11"/>
        <v>45652</v>
      </c>
      <c r="AA41" s="17">
        <f t="shared" si="11"/>
        <v>45653</v>
      </c>
      <c r="AB41" s="17">
        <f t="shared" si="11"/>
        <v>45654</v>
      </c>
      <c r="AC41" s="6"/>
    </row>
    <row r="42" spans="1:29" ht="28.5" customHeight="1" x14ac:dyDescent="0.35">
      <c r="B42" s="39"/>
      <c r="C42" s="47"/>
      <c r="D42" s="42" t="s">
        <v>37</v>
      </c>
      <c r="E42" s="12"/>
      <c r="F42" s="17">
        <f>IF(L41="","",IF(MONTH(L41+1)&lt;&gt;MONTH(L41),"",L41+1))</f>
        <v>45592</v>
      </c>
      <c r="G42" s="65">
        <f t="shared" si="9"/>
        <v>45593</v>
      </c>
      <c r="H42" s="17">
        <f t="shared" si="9"/>
        <v>45594</v>
      </c>
      <c r="I42" s="17">
        <f t="shared" si="9"/>
        <v>45595</v>
      </c>
      <c r="J42" s="17">
        <f t="shared" si="9"/>
        <v>45596</v>
      </c>
      <c r="K42" s="17" t="str">
        <f t="shared" si="9"/>
        <v/>
      </c>
      <c r="L42" s="17" t="str">
        <f t="shared" si="9"/>
        <v/>
      </c>
      <c r="M42" s="9"/>
      <c r="N42" s="17">
        <f>IF(T41="","",IF(MONTH(T41+1)&lt;&gt;MONTH(T41),"",T41+1))</f>
        <v>45620</v>
      </c>
      <c r="O42" s="17">
        <f t="shared" si="10"/>
        <v>45621</v>
      </c>
      <c r="P42" s="17">
        <f t="shared" si="10"/>
        <v>45622</v>
      </c>
      <c r="Q42" s="17">
        <f t="shared" si="10"/>
        <v>45623</v>
      </c>
      <c r="R42" s="17">
        <f t="shared" si="10"/>
        <v>45624</v>
      </c>
      <c r="S42" s="17">
        <f t="shared" si="10"/>
        <v>45625</v>
      </c>
      <c r="T42" s="17">
        <f t="shared" si="10"/>
        <v>45626</v>
      </c>
      <c r="U42" s="9"/>
      <c r="V42" s="17">
        <f>IF(AB41="","",IF(MONTH(AB41+1)&lt;&gt;MONTH(AB41),"",AB41+1))</f>
        <v>45655</v>
      </c>
      <c r="W42" s="17">
        <f t="shared" si="11"/>
        <v>45656</v>
      </c>
      <c r="X42" s="17">
        <f t="shared" si="11"/>
        <v>45657</v>
      </c>
      <c r="Y42" s="17" t="str">
        <f t="shared" si="11"/>
        <v/>
      </c>
      <c r="Z42" s="17" t="str">
        <f t="shared" si="11"/>
        <v/>
      </c>
      <c r="AA42" s="17" t="str">
        <f t="shared" si="11"/>
        <v/>
      </c>
      <c r="AB42" s="17" t="str">
        <f t="shared" si="11"/>
        <v/>
      </c>
      <c r="AC42" s="6"/>
    </row>
    <row r="43" spans="1:29" ht="28.5" customHeight="1" x14ac:dyDescent="0.35">
      <c r="B43" s="41"/>
      <c r="C43" s="41"/>
      <c r="D43" s="42" t="s">
        <v>58</v>
      </c>
      <c r="E43" s="12"/>
      <c r="F43" s="17"/>
      <c r="G43" s="17"/>
      <c r="H43" s="17"/>
      <c r="I43" s="17"/>
      <c r="J43" s="17"/>
      <c r="K43" s="17"/>
      <c r="L43" s="17"/>
      <c r="M43" s="9"/>
      <c r="N43" s="17"/>
      <c r="O43" s="17"/>
      <c r="P43" s="17"/>
      <c r="Q43" s="17"/>
      <c r="R43" s="17"/>
      <c r="S43" s="17"/>
      <c r="T43" s="17"/>
      <c r="U43" s="9"/>
      <c r="V43" s="17"/>
      <c r="W43" s="17"/>
      <c r="X43" s="17"/>
      <c r="Y43" s="17"/>
      <c r="Z43" s="17"/>
      <c r="AA43" s="17"/>
      <c r="AB43" s="17"/>
      <c r="AC43" s="6"/>
    </row>
    <row r="44" spans="1:29" ht="23.25" x14ac:dyDescent="0.35">
      <c r="A44" s="1"/>
      <c r="B44" s="40"/>
      <c r="C44" s="40"/>
      <c r="D44" s="42" t="s">
        <v>59</v>
      </c>
      <c r="E44" s="6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6"/>
    </row>
    <row r="45" spans="1:29" ht="23.25" x14ac:dyDescent="0.35">
      <c r="A45" s="1"/>
      <c r="B45" s="59"/>
      <c r="C45" s="59"/>
      <c r="D45" s="42" t="s">
        <v>60</v>
      </c>
      <c r="E45" s="6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6"/>
    </row>
    <row r="46" spans="1:29" x14ac:dyDescent="0.25">
      <c r="A46" s="1"/>
      <c r="B46" s="1"/>
      <c r="C46" s="1"/>
      <c r="D46" s="1"/>
      <c r="E46" s="1"/>
      <c r="F46" s="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</sheetData>
  <mergeCells count="24">
    <mergeCell ref="F27:L27"/>
    <mergeCell ref="F8:L8"/>
    <mergeCell ref="N8:T8"/>
    <mergeCell ref="V8:AB8"/>
    <mergeCell ref="H2:J2"/>
    <mergeCell ref="N2:O2"/>
    <mergeCell ref="S2:T2"/>
    <mergeCell ref="F5:L6"/>
    <mergeCell ref="M5:AB6"/>
    <mergeCell ref="C36:D37"/>
    <mergeCell ref="B4:D6"/>
    <mergeCell ref="C21:D21"/>
    <mergeCell ref="C35:D35"/>
    <mergeCell ref="C8:D8"/>
    <mergeCell ref="C10:D10"/>
    <mergeCell ref="C11:D11"/>
    <mergeCell ref="C13:D13"/>
    <mergeCell ref="C15:D15"/>
    <mergeCell ref="C16:D16"/>
    <mergeCell ref="C28:D28"/>
    <mergeCell ref="C27:D27"/>
    <mergeCell ref="C30:D32"/>
    <mergeCell ref="C33:D34"/>
    <mergeCell ref="C23:D26"/>
  </mergeCells>
  <conditionalFormatting sqref="F8:F9">
    <cfRule type="expression" dxfId="35" priority="12">
      <formula>$N$2=1</formula>
    </cfRule>
  </conditionalFormatting>
  <conditionalFormatting sqref="F17">
    <cfRule type="expression" dxfId="34" priority="9">
      <formula>$N$2=1</formula>
    </cfRule>
  </conditionalFormatting>
  <conditionalFormatting sqref="F27">
    <cfRule type="expression" dxfId="33" priority="6">
      <formula>$N$2=1</formula>
    </cfRule>
  </conditionalFormatting>
  <conditionalFormatting sqref="F36">
    <cfRule type="expression" dxfId="32" priority="3">
      <formula>$N$2=1</formula>
    </cfRule>
  </conditionalFormatting>
  <conditionalFormatting sqref="N8:N9">
    <cfRule type="expression" dxfId="31" priority="11">
      <formula>$N$2=1</formula>
    </cfRule>
  </conditionalFormatting>
  <conditionalFormatting sqref="N17">
    <cfRule type="expression" dxfId="30" priority="8">
      <formula>$N$2=1</formula>
    </cfRule>
  </conditionalFormatting>
  <conditionalFormatting sqref="N27">
    <cfRule type="expression" dxfId="29" priority="5">
      <formula>$N$2=1</formula>
    </cfRule>
  </conditionalFormatting>
  <conditionalFormatting sqref="N36">
    <cfRule type="expression" dxfId="28" priority="2">
      <formula>$N$2=1</formula>
    </cfRule>
  </conditionalFormatting>
  <conditionalFormatting sqref="V8:V9">
    <cfRule type="expression" dxfId="27" priority="10">
      <formula>$N$2=1</formula>
    </cfRule>
  </conditionalFormatting>
  <conditionalFormatting sqref="V17">
    <cfRule type="expression" dxfId="26" priority="7">
      <formula>$N$2=1</formula>
    </cfRule>
  </conditionalFormatting>
  <conditionalFormatting sqref="V27">
    <cfRule type="expression" dxfId="25" priority="4">
      <formula>$N$2=1</formula>
    </cfRule>
  </conditionalFormatting>
  <conditionalFormatting sqref="V36">
    <cfRule type="expression" dxfId="24" priority="1">
      <formula>$N$2=1</formula>
    </cfRule>
  </conditionalFormatting>
  <dataValidations count="5">
    <dataValidation allowBlank="1" showInputMessage="1" showErrorMessage="1" prompt="Year is automatically updated in this cell" sqref="F5:L6" xr:uid="{00000000-0002-0000-0200-000000000000}"/>
    <dataValidation allowBlank="1" showInputMessage="1" showErrorMessage="1" prompt="Select starting day in this cell. Enter 1 for Sunday, 2 for Monday, and so on." sqref="S2:T2" xr:uid="{00000000-0002-0000-0200-000001000000}"/>
    <dataValidation allowBlank="1" showInputMessage="1" showErrorMessage="1" prompt="Enter starting month in this cell" sqref="N2:O2" xr:uid="{00000000-0002-0000-0200-000002000000}"/>
    <dataValidation allowBlank="1" showInputMessage="1" showErrorMessage="1" prompt="Enter starting year in this cell" sqref="H2:J2" xr:uid="{00000000-0002-0000-0200-000003000000}"/>
    <dataValidation allowBlank="1" showInputMessage="1" showErrorMessage="1" prompt="Enter the year in cell E2 and starting month in cell K2. Change the starting day of the week in cell P2._x000a__x000a_The calendar starts with January in cell C8. The rest of the calendar will automatically update based on values in cells E2, K2, and P2." sqref="A1:D1" xr:uid="{00000000-0002-0000-0200-000004000000}"/>
  </dataValidations>
  <pageMargins left="0.25" right="0.25" top="0.75" bottom="0.75" header="0.3" footer="0.3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45EF-83ED-4948-AB78-7D83E910697B}">
  <sheetPr>
    <pageSetUpPr fitToPage="1"/>
  </sheetPr>
  <dimension ref="A1:AE42"/>
  <sheetViews>
    <sheetView showGridLines="0" topLeftCell="A5" zoomScale="60" zoomScaleNormal="60" workbookViewId="0">
      <selection activeCell="AD27" sqref="AD27"/>
    </sheetView>
    <sheetView workbookViewId="1"/>
  </sheetViews>
  <sheetFormatPr defaultRowHeight="15" x14ac:dyDescent="0.25"/>
  <cols>
    <col min="1" max="2" width="3.42578125" customWidth="1"/>
    <col min="3" max="3" width="10.7109375" customWidth="1"/>
    <col min="4" max="4" width="135.28515625" customWidth="1"/>
    <col min="5" max="5" width="3.28515625" customWidth="1"/>
    <col min="6" max="12" width="6.5703125" customWidth="1"/>
    <col min="13" max="13" width="2" customWidth="1"/>
    <col min="14" max="20" width="6.5703125" customWidth="1"/>
    <col min="21" max="21" width="1.7109375" customWidth="1"/>
    <col min="22" max="28" width="6.5703125" customWidth="1"/>
    <col min="29" max="29" width="5.28515625" customWidth="1"/>
    <col min="31" max="31" width="60" bestFit="1" customWidth="1"/>
  </cols>
  <sheetData>
    <row r="1" spans="1:31" ht="6" customHeight="1" x14ac:dyDescent="0.25">
      <c r="A1" s="1"/>
      <c r="B1" s="99" t="s">
        <v>61</v>
      </c>
      <c r="C1" s="100"/>
      <c r="D1" s="10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1" x14ac:dyDescent="0.25">
      <c r="A2" s="7"/>
      <c r="B2" s="100"/>
      <c r="C2" s="100"/>
      <c r="D2" s="100"/>
      <c r="E2" s="8"/>
      <c r="F2" s="78">
        <v>2023</v>
      </c>
      <c r="G2" s="78"/>
      <c r="H2" s="78"/>
      <c r="I2" s="78"/>
      <c r="J2" s="78"/>
      <c r="K2" s="78"/>
      <c r="L2" s="78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8"/>
    </row>
    <row r="3" spans="1:31" ht="43.9" customHeight="1" x14ac:dyDescent="0.25">
      <c r="A3" s="1"/>
      <c r="B3" s="100"/>
      <c r="C3" s="100"/>
      <c r="D3" s="100"/>
      <c r="E3" s="6"/>
      <c r="F3" s="78"/>
      <c r="G3" s="78"/>
      <c r="H3" s="78"/>
      <c r="I3" s="78"/>
      <c r="J3" s="78"/>
      <c r="K3" s="78"/>
      <c r="L3" s="78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6"/>
    </row>
    <row r="4" spans="1:31" ht="6" customHeight="1" x14ac:dyDescent="0.25">
      <c r="A4" s="1"/>
      <c r="B4" s="6"/>
      <c r="C4" s="6"/>
      <c r="D4" s="6"/>
      <c r="E4" s="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6"/>
    </row>
    <row r="5" spans="1:31" ht="28.5" x14ac:dyDescent="0.45">
      <c r="A5" s="10"/>
      <c r="B5" s="34" t="s">
        <v>16</v>
      </c>
      <c r="C5" s="101" t="s">
        <v>62</v>
      </c>
      <c r="D5" s="101"/>
      <c r="E5" s="11"/>
      <c r="F5" s="75" t="s">
        <v>63</v>
      </c>
      <c r="G5" s="75"/>
      <c r="H5" s="75"/>
      <c r="I5" s="75"/>
      <c r="J5" s="75"/>
      <c r="K5" s="75"/>
      <c r="L5" s="75"/>
      <c r="M5" s="9"/>
      <c r="N5" s="75" t="s">
        <v>64</v>
      </c>
      <c r="O5" s="75"/>
      <c r="P5" s="75"/>
      <c r="Q5" s="75"/>
      <c r="R5" s="75"/>
      <c r="S5" s="75"/>
      <c r="T5" s="75"/>
      <c r="U5" s="9"/>
      <c r="V5" s="75" t="s">
        <v>65</v>
      </c>
      <c r="W5" s="75"/>
      <c r="X5" s="75"/>
      <c r="Y5" s="75"/>
      <c r="Z5" s="75"/>
      <c r="AA5" s="75"/>
      <c r="AB5" s="75"/>
      <c r="AC5" s="12"/>
    </row>
    <row r="6" spans="1:31" ht="28.5" x14ac:dyDescent="0.45">
      <c r="A6" s="13"/>
      <c r="B6" s="34" t="s">
        <v>16</v>
      </c>
      <c r="C6" s="92" t="s">
        <v>66</v>
      </c>
      <c r="D6" s="92"/>
      <c r="E6" s="12"/>
      <c r="F6" s="14" t="s">
        <v>67</v>
      </c>
      <c r="G6" s="14" t="s">
        <v>68</v>
      </c>
      <c r="H6" s="14" t="s">
        <v>69</v>
      </c>
      <c r="I6" s="14" t="s">
        <v>70</v>
      </c>
      <c r="J6" s="14" t="s">
        <v>71</v>
      </c>
      <c r="K6" s="14" t="s">
        <v>72</v>
      </c>
      <c r="L6" s="14" t="s">
        <v>73</v>
      </c>
      <c r="M6" s="9"/>
      <c r="N6" s="14" t="s">
        <v>67</v>
      </c>
      <c r="O6" s="14" t="s">
        <v>68</v>
      </c>
      <c r="P6" s="14" t="s">
        <v>69</v>
      </c>
      <c r="Q6" s="14" t="s">
        <v>70</v>
      </c>
      <c r="R6" s="14" t="s">
        <v>71</v>
      </c>
      <c r="S6" s="14" t="s">
        <v>72</v>
      </c>
      <c r="T6" s="14" t="s">
        <v>73</v>
      </c>
      <c r="U6" s="9"/>
      <c r="V6" s="14" t="s">
        <v>67</v>
      </c>
      <c r="W6" s="14" t="s">
        <v>68</v>
      </c>
      <c r="X6" s="14" t="s">
        <v>69</v>
      </c>
      <c r="Y6" s="14" t="s">
        <v>70</v>
      </c>
      <c r="Z6" s="14" t="s">
        <v>71</v>
      </c>
      <c r="AA6" s="14" t="s">
        <v>72</v>
      </c>
      <c r="AB6" s="14" t="s">
        <v>73</v>
      </c>
      <c r="AC6" s="15"/>
    </row>
    <row r="7" spans="1:31" ht="28.5" x14ac:dyDescent="0.45">
      <c r="A7" s="16"/>
      <c r="B7" s="34" t="s">
        <v>16</v>
      </c>
      <c r="C7" s="93" t="s">
        <v>74</v>
      </c>
      <c r="D7" s="93"/>
      <c r="E7" s="12"/>
      <c r="F7" s="17">
        <v>44927</v>
      </c>
      <c r="G7" s="17">
        <v>44928</v>
      </c>
      <c r="H7" s="17">
        <v>44929</v>
      </c>
      <c r="I7" s="17">
        <v>44930</v>
      </c>
      <c r="J7" s="17">
        <v>44931</v>
      </c>
      <c r="K7" s="17">
        <v>44932</v>
      </c>
      <c r="L7" s="17">
        <v>44933</v>
      </c>
      <c r="M7" s="9"/>
      <c r="N7" s="17" t="s">
        <v>75</v>
      </c>
      <c r="O7" s="17" t="s">
        <v>75</v>
      </c>
      <c r="P7" s="17" t="s">
        <v>75</v>
      </c>
      <c r="Q7" s="17">
        <v>44958</v>
      </c>
      <c r="R7" s="17">
        <v>44959</v>
      </c>
      <c r="S7" s="17">
        <v>44960</v>
      </c>
      <c r="T7" s="17">
        <v>44961</v>
      </c>
      <c r="U7" s="9"/>
      <c r="V7" s="17" t="s">
        <v>75</v>
      </c>
      <c r="W7" s="17" t="s">
        <v>75</v>
      </c>
      <c r="X7" s="17" t="s">
        <v>75</v>
      </c>
      <c r="Y7" s="17">
        <v>44986</v>
      </c>
      <c r="Z7" s="17">
        <v>44987</v>
      </c>
      <c r="AA7" s="17">
        <v>44988</v>
      </c>
      <c r="AB7" s="17">
        <v>44989</v>
      </c>
      <c r="AC7" s="18"/>
    </row>
    <row r="8" spans="1:31" ht="28.5" x14ac:dyDescent="0.45">
      <c r="A8" s="16"/>
      <c r="B8" s="34" t="s">
        <v>16</v>
      </c>
      <c r="C8" s="92" t="s">
        <v>76</v>
      </c>
      <c r="D8" s="92"/>
      <c r="E8" s="12"/>
      <c r="F8" s="17">
        <v>44934</v>
      </c>
      <c r="G8" s="17">
        <v>44935</v>
      </c>
      <c r="H8" s="19">
        <v>44936</v>
      </c>
      <c r="I8" s="17">
        <v>44937</v>
      </c>
      <c r="J8" s="17">
        <v>44938</v>
      </c>
      <c r="K8" s="17">
        <v>44939</v>
      </c>
      <c r="L8" s="17">
        <v>44940</v>
      </c>
      <c r="M8" s="9"/>
      <c r="N8" s="17">
        <v>44962</v>
      </c>
      <c r="O8" s="17">
        <v>44963</v>
      </c>
      <c r="P8" s="17">
        <v>44964</v>
      </c>
      <c r="Q8" s="17">
        <v>44965</v>
      </c>
      <c r="R8" s="17">
        <v>44966</v>
      </c>
      <c r="S8" s="17">
        <v>44967</v>
      </c>
      <c r="T8" s="17">
        <v>44968</v>
      </c>
      <c r="U8" s="9"/>
      <c r="V8" s="17">
        <v>44990</v>
      </c>
      <c r="W8" s="17">
        <v>44991</v>
      </c>
      <c r="X8" s="17">
        <v>44992</v>
      </c>
      <c r="Y8" s="17">
        <v>44993</v>
      </c>
      <c r="Z8" s="17">
        <v>44994</v>
      </c>
      <c r="AA8" s="17">
        <v>44995</v>
      </c>
      <c r="AB8" s="17">
        <v>44996</v>
      </c>
      <c r="AC8" s="18"/>
    </row>
    <row r="9" spans="1:31" ht="28.5" x14ac:dyDescent="0.45">
      <c r="A9" s="16"/>
      <c r="B9" s="35"/>
      <c r="C9" s="35"/>
      <c r="D9" s="35"/>
      <c r="E9" s="12"/>
      <c r="F9" s="17">
        <v>44941</v>
      </c>
      <c r="G9" s="17">
        <v>44942</v>
      </c>
      <c r="H9" s="17">
        <v>44943</v>
      </c>
      <c r="I9" s="17">
        <v>44944</v>
      </c>
      <c r="J9" s="17">
        <v>44945</v>
      </c>
      <c r="K9" s="20">
        <v>44946</v>
      </c>
      <c r="L9" s="17">
        <v>44947</v>
      </c>
      <c r="M9" s="9"/>
      <c r="N9" s="17">
        <v>44969</v>
      </c>
      <c r="O9" s="17">
        <v>44970</v>
      </c>
      <c r="P9" s="17">
        <v>44971</v>
      </c>
      <c r="Q9" s="17">
        <v>44972</v>
      </c>
      <c r="R9" s="17">
        <v>44973</v>
      </c>
      <c r="S9" s="17">
        <v>44974</v>
      </c>
      <c r="T9" s="17">
        <v>44975</v>
      </c>
      <c r="U9" s="9"/>
      <c r="V9" s="17">
        <v>44997</v>
      </c>
      <c r="W9" s="17">
        <v>44998</v>
      </c>
      <c r="X9" s="17">
        <v>44999</v>
      </c>
      <c r="Y9" s="17">
        <v>45000</v>
      </c>
      <c r="Z9" s="17">
        <v>45001</v>
      </c>
      <c r="AA9" s="33">
        <v>45002</v>
      </c>
      <c r="AB9" s="17">
        <v>45003</v>
      </c>
      <c r="AC9" s="18"/>
      <c r="AE9" t="s">
        <v>21</v>
      </c>
    </row>
    <row r="10" spans="1:31" ht="28.5" x14ac:dyDescent="0.45">
      <c r="A10" s="16"/>
      <c r="B10" s="34" t="s">
        <v>16</v>
      </c>
      <c r="C10" s="92" t="s">
        <v>77</v>
      </c>
      <c r="D10" s="92"/>
      <c r="E10" s="12"/>
      <c r="F10" s="17">
        <v>44948</v>
      </c>
      <c r="G10" s="17">
        <v>44949</v>
      </c>
      <c r="H10" s="17">
        <v>44950</v>
      </c>
      <c r="I10" s="17">
        <v>44951</v>
      </c>
      <c r="J10" s="17">
        <v>44952</v>
      </c>
      <c r="K10" s="17">
        <v>44953</v>
      </c>
      <c r="L10" s="17">
        <v>44954</v>
      </c>
      <c r="M10" s="9"/>
      <c r="N10" s="17">
        <v>44976</v>
      </c>
      <c r="O10" s="17">
        <v>44977</v>
      </c>
      <c r="P10" s="20">
        <v>44978</v>
      </c>
      <c r="Q10" s="17">
        <v>44979</v>
      </c>
      <c r="R10" s="17">
        <v>44980</v>
      </c>
      <c r="S10" s="31">
        <v>44981</v>
      </c>
      <c r="T10" s="17">
        <v>44982</v>
      </c>
      <c r="U10" s="9"/>
      <c r="V10" s="17">
        <v>45004</v>
      </c>
      <c r="W10" s="17">
        <v>45005</v>
      </c>
      <c r="X10" s="20">
        <v>45006</v>
      </c>
      <c r="Y10" s="17">
        <v>45007</v>
      </c>
      <c r="Z10" s="17">
        <v>45008</v>
      </c>
      <c r="AA10" s="17">
        <v>45009</v>
      </c>
      <c r="AB10" s="17">
        <v>45010</v>
      </c>
      <c r="AC10" s="18"/>
    </row>
    <row r="11" spans="1:31" ht="28.5" x14ac:dyDescent="0.45">
      <c r="A11" s="16"/>
      <c r="B11" s="34" t="s">
        <v>16</v>
      </c>
      <c r="C11" s="93" t="s">
        <v>78</v>
      </c>
      <c r="D11" s="93"/>
      <c r="E11" s="12"/>
      <c r="F11" s="17">
        <v>44955</v>
      </c>
      <c r="G11" s="17">
        <v>44956</v>
      </c>
      <c r="H11" s="17">
        <v>44957</v>
      </c>
      <c r="I11" s="17" t="s">
        <v>75</v>
      </c>
      <c r="J11" s="17" t="s">
        <v>75</v>
      </c>
      <c r="K11" s="17" t="s">
        <v>75</v>
      </c>
      <c r="L11" s="17" t="s">
        <v>75</v>
      </c>
      <c r="M11" s="9"/>
      <c r="N11" s="17">
        <v>44983</v>
      </c>
      <c r="O11" s="17">
        <v>44984</v>
      </c>
      <c r="P11" s="17">
        <v>44985</v>
      </c>
      <c r="Q11" s="17" t="s">
        <v>75</v>
      </c>
      <c r="R11" s="17" t="s">
        <v>75</v>
      </c>
      <c r="S11" s="17" t="s">
        <v>75</v>
      </c>
      <c r="T11" s="17" t="s">
        <v>75</v>
      </c>
      <c r="U11" s="9"/>
      <c r="V11" s="17">
        <v>45011</v>
      </c>
      <c r="W11" s="17">
        <v>45012</v>
      </c>
      <c r="X11" s="17">
        <v>45013</v>
      </c>
      <c r="Y11" s="32">
        <v>45014</v>
      </c>
      <c r="Z11" s="17">
        <v>45015</v>
      </c>
      <c r="AA11" s="17">
        <v>45016</v>
      </c>
      <c r="AB11" s="17" t="s">
        <v>75</v>
      </c>
      <c r="AC11" s="18"/>
    </row>
    <row r="12" spans="1:31" ht="28.5" x14ac:dyDescent="0.45">
      <c r="A12" s="16"/>
      <c r="B12" s="34" t="s">
        <v>16</v>
      </c>
      <c r="C12" s="98" t="s">
        <v>79</v>
      </c>
      <c r="D12" s="98"/>
      <c r="E12" s="12"/>
      <c r="F12" s="17" t="s">
        <v>75</v>
      </c>
      <c r="G12" s="17" t="s">
        <v>75</v>
      </c>
      <c r="H12" s="17" t="s">
        <v>75</v>
      </c>
      <c r="I12" s="17" t="s">
        <v>75</v>
      </c>
      <c r="J12" s="17" t="s">
        <v>75</v>
      </c>
      <c r="K12" s="17" t="s">
        <v>75</v>
      </c>
      <c r="L12" s="17" t="s">
        <v>75</v>
      </c>
      <c r="M12" s="9"/>
      <c r="N12" s="17" t="s">
        <v>75</v>
      </c>
      <c r="O12" s="17" t="s">
        <v>75</v>
      </c>
      <c r="P12" s="17" t="s">
        <v>75</v>
      </c>
      <c r="Q12" s="17" t="s">
        <v>75</v>
      </c>
      <c r="R12" s="17" t="s">
        <v>75</v>
      </c>
      <c r="S12" s="17" t="s">
        <v>75</v>
      </c>
      <c r="T12" s="17" t="s">
        <v>75</v>
      </c>
      <c r="U12" s="9"/>
      <c r="V12" s="17" t="s">
        <v>75</v>
      </c>
      <c r="W12" s="17" t="s">
        <v>75</v>
      </c>
      <c r="X12" s="17" t="s">
        <v>75</v>
      </c>
      <c r="Y12" s="17" t="s">
        <v>75</v>
      </c>
      <c r="Z12" s="17" t="s">
        <v>75</v>
      </c>
      <c r="AA12" s="17" t="s">
        <v>75</v>
      </c>
      <c r="AB12" s="17" t="s">
        <v>75</v>
      </c>
      <c r="AC12" s="18"/>
    </row>
    <row r="13" spans="1:31" ht="10.15" customHeight="1" x14ac:dyDescent="0.45">
      <c r="A13" s="1"/>
      <c r="B13" s="36"/>
      <c r="C13" s="98"/>
      <c r="D13" s="98"/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6"/>
    </row>
    <row r="14" spans="1:31" ht="26.25" x14ac:dyDescent="0.35">
      <c r="A14" s="1"/>
      <c r="C14" s="98"/>
      <c r="D14" s="98"/>
      <c r="E14" s="11"/>
      <c r="F14" s="75" t="s">
        <v>80</v>
      </c>
      <c r="G14" s="75"/>
      <c r="H14" s="75"/>
      <c r="I14" s="75"/>
      <c r="J14" s="75"/>
      <c r="K14" s="75"/>
      <c r="L14" s="75"/>
      <c r="M14" s="9"/>
      <c r="N14" s="75" t="s">
        <v>81</v>
      </c>
      <c r="O14" s="75"/>
      <c r="P14" s="75"/>
      <c r="Q14" s="75"/>
      <c r="R14" s="75"/>
      <c r="S14" s="75"/>
      <c r="T14" s="75"/>
      <c r="U14" s="9"/>
      <c r="V14" s="75" t="s">
        <v>82</v>
      </c>
      <c r="W14" s="75"/>
      <c r="X14" s="75"/>
      <c r="Y14" s="75"/>
      <c r="Z14" s="75"/>
      <c r="AA14" s="75"/>
      <c r="AB14" s="75"/>
      <c r="AC14" s="6"/>
    </row>
    <row r="15" spans="1:31" ht="28.5" x14ac:dyDescent="0.45">
      <c r="A15" s="1"/>
      <c r="B15" s="36"/>
      <c r="C15" s="44" t="s">
        <v>25</v>
      </c>
      <c r="D15" s="45" t="s">
        <v>83</v>
      </c>
      <c r="E15" s="12"/>
      <c r="F15" s="14" t="s">
        <v>67</v>
      </c>
      <c r="G15" s="14" t="s">
        <v>68</v>
      </c>
      <c r="H15" s="14" t="s">
        <v>69</v>
      </c>
      <c r="I15" s="14" t="s">
        <v>70</v>
      </c>
      <c r="J15" s="14" t="s">
        <v>71</v>
      </c>
      <c r="K15" s="14" t="s">
        <v>72</v>
      </c>
      <c r="L15" s="14" t="s">
        <v>73</v>
      </c>
      <c r="M15" s="9"/>
      <c r="N15" s="14" t="s">
        <v>67</v>
      </c>
      <c r="O15" s="14" t="s">
        <v>68</v>
      </c>
      <c r="P15" s="14" t="s">
        <v>69</v>
      </c>
      <c r="Q15" s="14" t="s">
        <v>70</v>
      </c>
      <c r="R15" s="14" t="s">
        <v>71</v>
      </c>
      <c r="S15" s="14" t="s">
        <v>72</v>
      </c>
      <c r="T15" s="14" t="s">
        <v>73</v>
      </c>
      <c r="U15" s="9"/>
      <c r="V15" s="14" t="s">
        <v>67</v>
      </c>
      <c r="W15" s="14" t="s">
        <v>68</v>
      </c>
      <c r="X15" s="14" t="s">
        <v>69</v>
      </c>
      <c r="Y15" s="14" t="s">
        <v>70</v>
      </c>
      <c r="Z15" s="14" t="s">
        <v>71</v>
      </c>
      <c r="AA15" s="14" t="s">
        <v>72</v>
      </c>
      <c r="AB15" s="14" t="s">
        <v>73</v>
      </c>
      <c r="AC15" s="6"/>
    </row>
    <row r="16" spans="1:31" ht="28.5" x14ac:dyDescent="0.45">
      <c r="A16" s="1"/>
      <c r="B16" s="36"/>
      <c r="C16" s="44" t="s">
        <v>25</v>
      </c>
      <c r="D16" s="45" t="s">
        <v>27</v>
      </c>
      <c r="E16" s="12"/>
      <c r="F16" s="17" t="s">
        <v>75</v>
      </c>
      <c r="G16" s="17" t="s">
        <v>75</v>
      </c>
      <c r="H16" s="17" t="s">
        <v>75</v>
      </c>
      <c r="I16" s="17" t="s">
        <v>75</v>
      </c>
      <c r="J16" s="17" t="s">
        <v>75</v>
      </c>
      <c r="K16" s="17" t="s">
        <v>75</v>
      </c>
      <c r="L16" s="17">
        <v>45017</v>
      </c>
      <c r="M16" s="9"/>
      <c r="N16" s="17" t="s">
        <v>75</v>
      </c>
      <c r="O16" s="17">
        <v>45047</v>
      </c>
      <c r="P16" s="17">
        <v>45048</v>
      </c>
      <c r="Q16" s="17">
        <v>45049</v>
      </c>
      <c r="R16" s="17">
        <v>45050</v>
      </c>
      <c r="S16" s="17">
        <v>45051</v>
      </c>
      <c r="T16" s="17">
        <v>45052</v>
      </c>
      <c r="U16" s="9"/>
      <c r="V16" s="17" t="s">
        <v>75</v>
      </c>
      <c r="W16" s="17" t="s">
        <v>75</v>
      </c>
      <c r="X16" s="17" t="s">
        <v>75</v>
      </c>
      <c r="Y16" s="17" t="s">
        <v>75</v>
      </c>
      <c r="Z16" s="17">
        <v>45078</v>
      </c>
      <c r="AA16" s="17">
        <v>45079</v>
      </c>
      <c r="AB16" s="17">
        <v>45080</v>
      </c>
      <c r="AC16" s="6"/>
    </row>
    <row r="17" spans="1:29" ht="26.25" customHeight="1" x14ac:dyDescent="0.45">
      <c r="A17" s="1"/>
      <c r="B17" s="36"/>
      <c r="C17" s="44" t="s">
        <v>25</v>
      </c>
      <c r="D17" s="45" t="s">
        <v>84</v>
      </c>
      <c r="E17" s="12"/>
      <c r="F17" s="17">
        <v>45018</v>
      </c>
      <c r="G17" s="17">
        <v>45019</v>
      </c>
      <c r="H17" s="17">
        <v>45020</v>
      </c>
      <c r="I17" s="17">
        <v>45021</v>
      </c>
      <c r="J17" s="17">
        <v>45022</v>
      </c>
      <c r="K17" s="17">
        <v>45023</v>
      </c>
      <c r="L17" s="17">
        <v>45024</v>
      </c>
      <c r="M17" s="9"/>
      <c r="N17" s="17">
        <v>45053</v>
      </c>
      <c r="O17" s="17">
        <v>45054</v>
      </c>
      <c r="P17" s="17">
        <v>45055</v>
      </c>
      <c r="Q17" s="17">
        <v>45056</v>
      </c>
      <c r="R17" s="17">
        <v>45057</v>
      </c>
      <c r="S17" s="17">
        <v>45058</v>
      </c>
      <c r="T17" s="17">
        <v>45059</v>
      </c>
      <c r="U17" s="9"/>
      <c r="V17" s="17">
        <v>45081</v>
      </c>
      <c r="W17" s="17">
        <v>45082</v>
      </c>
      <c r="X17" s="17">
        <v>45083</v>
      </c>
      <c r="Y17" s="17">
        <v>45084</v>
      </c>
      <c r="Z17" s="17">
        <v>45085</v>
      </c>
      <c r="AA17" s="17">
        <v>45086</v>
      </c>
      <c r="AB17" s="17">
        <v>45087</v>
      </c>
      <c r="AC17" s="6"/>
    </row>
    <row r="18" spans="1:29" ht="28.5" customHeight="1" x14ac:dyDescent="0.45">
      <c r="A18" s="1"/>
      <c r="B18" s="34" t="s">
        <v>16</v>
      </c>
      <c r="C18" s="92" t="s">
        <v>85</v>
      </c>
      <c r="D18" s="92"/>
      <c r="E18" s="12"/>
      <c r="F18" s="17">
        <v>45025</v>
      </c>
      <c r="G18" s="17">
        <v>45026</v>
      </c>
      <c r="H18" s="19">
        <v>45027</v>
      </c>
      <c r="I18" s="17">
        <v>45028</v>
      </c>
      <c r="J18" s="17">
        <v>45029</v>
      </c>
      <c r="K18" s="17">
        <v>45030</v>
      </c>
      <c r="L18" s="17">
        <v>45031</v>
      </c>
      <c r="M18" s="9"/>
      <c r="N18" s="17">
        <v>45060</v>
      </c>
      <c r="O18" s="17">
        <v>45061</v>
      </c>
      <c r="P18" s="17">
        <v>45062</v>
      </c>
      <c r="Q18" s="17">
        <v>45063</v>
      </c>
      <c r="R18" s="17">
        <v>45064</v>
      </c>
      <c r="S18" s="20">
        <v>45065</v>
      </c>
      <c r="T18" s="17">
        <v>45066</v>
      </c>
      <c r="U18" s="9"/>
      <c r="V18" s="17">
        <v>45088</v>
      </c>
      <c r="W18" s="17">
        <v>45089</v>
      </c>
      <c r="X18" s="17">
        <v>45090</v>
      </c>
      <c r="Y18" s="17">
        <v>45091</v>
      </c>
      <c r="Z18" s="17">
        <v>45092</v>
      </c>
      <c r="AA18" s="33">
        <v>45093</v>
      </c>
      <c r="AB18" s="17">
        <v>45094</v>
      </c>
      <c r="AC18" s="6"/>
    </row>
    <row r="19" spans="1:29" ht="28.5" x14ac:dyDescent="0.45">
      <c r="A19" s="1"/>
      <c r="B19" s="35"/>
      <c r="C19" s="30"/>
      <c r="D19" s="30"/>
      <c r="E19" s="12"/>
      <c r="F19" s="17">
        <v>45032</v>
      </c>
      <c r="G19" s="17">
        <v>45033</v>
      </c>
      <c r="H19" s="17">
        <v>45034</v>
      </c>
      <c r="I19" s="17">
        <v>45035</v>
      </c>
      <c r="J19" s="17">
        <v>45036</v>
      </c>
      <c r="K19" s="20">
        <v>45037</v>
      </c>
      <c r="L19" s="17">
        <v>45038</v>
      </c>
      <c r="M19" s="9"/>
      <c r="N19" s="17">
        <v>45067</v>
      </c>
      <c r="O19" s="17">
        <v>45068</v>
      </c>
      <c r="P19" s="17">
        <v>45069</v>
      </c>
      <c r="Q19" s="17">
        <v>45070</v>
      </c>
      <c r="R19" s="17">
        <v>45071</v>
      </c>
      <c r="S19" s="31">
        <v>45072</v>
      </c>
      <c r="T19" s="17">
        <v>45073</v>
      </c>
      <c r="U19" s="9"/>
      <c r="V19" s="17">
        <v>45095</v>
      </c>
      <c r="W19" s="17">
        <v>45096</v>
      </c>
      <c r="X19" s="17">
        <v>45097</v>
      </c>
      <c r="Y19" s="20">
        <v>45098</v>
      </c>
      <c r="Z19" s="17">
        <v>45099</v>
      </c>
      <c r="AA19" s="17">
        <v>45100</v>
      </c>
      <c r="AB19" s="17">
        <v>45101</v>
      </c>
      <c r="AC19" s="6"/>
    </row>
    <row r="20" spans="1:29" ht="28.5" customHeight="1" x14ac:dyDescent="0.45">
      <c r="A20" s="1"/>
      <c r="B20" s="34" t="s">
        <v>16</v>
      </c>
      <c r="C20" s="96" t="s">
        <v>86</v>
      </c>
      <c r="D20" s="96"/>
      <c r="E20" s="12"/>
      <c r="F20" s="17">
        <v>45039</v>
      </c>
      <c r="G20" s="17">
        <v>45040</v>
      </c>
      <c r="H20" s="17">
        <v>45041</v>
      </c>
      <c r="I20" s="17">
        <v>45042</v>
      </c>
      <c r="J20" s="17">
        <v>45043</v>
      </c>
      <c r="K20" s="17">
        <v>45044</v>
      </c>
      <c r="L20" s="17">
        <v>45045</v>
      </c>
      <c r="M20" s="9"/>
      <c r="N20" s="17">
        <v>45074</v>
      </c>
      <c r="O20" s="17">
        <v>45075</v>
      </c>
      <c r="P20" s="17">
        <v>45076</v>
      </c>
      <c r="Q20" s="17">
        <v>45077</v>
      </c>
      <c r="R20" s="17" t="s">
        <v>75</v>
      </c>
      <c r="S20" s="17" t="s">
        <v>75</v>
      </c>
      <c r="T20" s="17" t="s">
        <v>75</v>
      </c>
      <c r="U20" s="9"/>
      <c r="V20" s="17">
        <v>45102</v>
      </c>
      <c r="W20" s="17">
        <v>45103</v>
      </c>
      <c r="X20" s="17">
        <v>45104</v>
      </c>
      <c r="Y20" s="32">
        <v>45105</v>
      </c>
      <c r="Z20" s="17">
        <v>45106</v>
      </c>
      <c r="AA20" s="17">
        <v>45107</v>
      </c>
      <c r="AB20" s="17" t="s">
        <v>75</v>
      </c>
      <c r="AC20" s="6"/>
    </row>
    <row r="21" spans="1:29" ht="28.5" customHeight="1" x14ac:dyDescent="0.3">
      <c r="A21" s="1"/>
      <c r="C21" s="96"/>
      <c r="D21" s="96"/>
      <c r="E21" s="12"/>
      <c r="F21" s="17">
        <v>45046</v>
      </c>
      <c r="G21" s="17" t="s">
        <v>75</v>
      </c>
      <c r="H21" s="17" t="s">
        <v>75</v>
      </c>
      <c r="I21" s="17" t="s">
        <v>75</v>
      </c>
      <c r="J21" s="17" t="s">
        <v>75</v>
      </c>
      <c r="K21" s="17" t="s">
        <v>75</v>
      </c>
      <c r="L21" s="17" t="s">
        <v>75</v>
      </c>
      <c r="M21" s="9"/>
      <c r="N21" s="17" t="s">
        <v>75</v>
      </c>
      <c r="O21" s="17" t="s">
        <v>75</v>
      </c>
      <c r="P21" s="17" t="s">
        <v>75</v>
      </c>
      <c r="Q21" s="17" t="s">
        <v>75</v>
      </c>
      <c r="R21" s="17" t="s">
        <v>75</v>
      </c>
      <c r="S21" s="17" t="s">
        <v>75</v>
      </c>
      <c r="T21" s="17" t="s">
        <v>75</v>
      </c>
      <c r="U21" s="9"/>
      <c r="V21" s="17" t="s">
        <v>75</v>
      </c>
      <c r="W21" s="17" t="s">
        <v>75</v>
      </c>
      <c r="X21" s="17" t="s">
        <v>75</v>
      </c>
      <c r="Y21" s="17" t="s">
        <v>75</v>
      </c>
      <c r="Z21" s="17" t="s">
        <v>75</v>
      </c>
      <c r="AA21" s="17" t="s">
        <v>75</v>
      </c>
      <c r="AB21" s="17" t="s">
        <v>75</v>
      </c>
      <c r="AC21" s="6"/>
    </row>
    <row r="22" spans="1:29" ht="11.65" customHeight="1" x14ac:dyDescent="0.3">
      <c r="A22" s="1"/>
      <c r="C22" s="96"/>
      <c r="D22" s="96"/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6"/>
    </row>
    <row r="23" spans="1:29" ht="26.25" customHeight="1" x14ac:dyDescent="0.35">
      <c r="A23" s="1"/>
      <c r="C23" s="96"/>
      <c r="D23" s="96"/>
      <c r="E23" s="11"/>
      <c r="F23" s="75" t="s">
        <v>87</v>
      </c>
      <c r="G23" s="75"/>
      <c r="H23" s="75"/>
      <c r="I23" s="75"/>
      <c r="J23" s="75"/>
      <c r="K23" s="75"/>
      <c r="L23" s="75"/>
      <c r="M23" s="9"/>
      <c r="N23" s="75" t="s">
        <v>88</v>
      </c>
      <c r="O23" s="75"/>
      <c r="P23" s="75"/>
      <c r="Q23" s="75"/>
      <c r="R23" s="75"/>
      <c r="S23" s="75"/>
      <c r="T23" s="75"/>
      <c r="U23" s="9"/>
      <c r="V23" s="75" t="s">
        <v>89</v>
      </c>
      <c r="W23" s="75"/>
      <c r="X23" s="75"/>
      <c r="Y23" s="75"/>
      <c r="Z23" s="75"/>
      <c r="AA23" s="75"/>
      <c r="AB23" s="75"/>
      <c r="AC23" s="6"/>
    </row>
    <row r="24" spans="1:29" ht="26.25" customHeight="1" x14ac:dyDescent="0.45">
      <c r="A24" s="1"/>
      <c r="B24" s="34" t="s">
        <v>16</v>
      </c>
      <c r="C24" s="92" t="s">
        <v>90</v>
      </c>
      <c r="D24" s="92"/>
      <c r="E24" s="12"/>
      <c r="F24" s="14" t="s">
        <v>67</v>
      </c>
      <c r="G24" s="14" t="s">
        <v>68</v>
      </c>
      <c r="H24" s="14" t="s">
        <v>69</v>
      </c>
      <c r="I24" s="14" t="s">
        <v>70</v>
      </c>
      <c r="J24" s="14" t="s">
        <v>71</v>
      </c>
      <c r="K24" s="14" t="s">
        <v>72</v>
      </c>
      <c r="L24" s="14" t="s">
        <v>73</v>
      </c>
      <c r="M24" s="9"/>
      <c r="N24" s="14" t="s">
        <v>67</v>
      </c>
      <c r="O24" s="14" t="s">
        <v>68</v>
      </c>
      <c r="P24" s="14" t="s">
        <v>69</v>
      </c>
      <c r="Q24" s="14" t="s">
        <v>70</v>
      </c>
      <c r="R24" s="14" t="s">
        <v>71</v>
      </c>
      <c r="S24" s="14" t="s">
        <v>72</v>
      </c>
      <c r="T24" s="14" t="s">
        <v>73</v>
      </c>
      <c r="U24" s="9"/>
      <c r="V24" s="14" t="s">
        <v>67</v>
      </c>
      <c r="W24" s="14" t="s">
        <v>68</v>
      </c>
      <c r="X24" s="14" t="s">
        <v>69</v>
      </c>
      <c r="Y24" s="14" t="s">
        <v>70</v>
      </c>
      <c r="Z24" s="14" t="s">
        <v>71</v>
      </c>
      <c r="AA24" s="14" t="s">
        <v>72</v>
      </c>
      <c r="AB24" s="14" t="s">
        <v>73</v>
      </c>
      <c r="AC24" s="6"/>
    </row>
    <row r="25" spans="1:29" ht="28.5" x14ac:dyDescent="0.45">
      <c r="A25" s="1"/>
      <c r="B25" s="34" t="s">
        <v>16</v>
      </c>
      <c r="C25" s="93" t="s">
        <v>91</v>
      </c>
      <c r="D25" s="93"/>
      <c r="E25" s="12"/>
      <c r="F25" s="17" t="s">
        <v>75</v>
      </c>
      <c r="G25" s="17" t="s">
        <v>75</v>
      </c>
      <c r="H25" s="17" t="s">
        <v>75</v>
      </c>
      <c r="I25" s="17" t="s">
        <v>75</v>
      </c>
      <c r="J25" s="17" t="s">
        <v>75</v>
      </c>
      <c r="K25" s="17" t="s">
        <v>75</v>
      </c>
      <c r="L25" s="17">
        <v>45108</v>
      </c>
      <c r="M25" s="9"/>
      <c r="N25" s="17" t="s">
        <v>75</v>
      </c>
      <c r="O25" s="17" t="s">
        <v>75</v>
      </c>
      <c r="P25" s="17">
        <v>45139</v>
      </c>
      <c r="Q25" s="17">
        <v>45140</v>
      </c>
      <c r="R25" s="17">
        <v>45141</v>
      </c>
      <c r="S25" s="17">
        <v>45142</v>
      </c>
      <c r="T25" s="17">
        <v>45143</v>
      </c>
      <c r="U25" s="9"/>
      <c r="V25" s="17" t="s">
        <v>75</v>
      </c>
      <c r="W25" s="17" t="s">
        <v>75</v>
      </c>
      <c r="X25" s="17" t="s">
        <v>75</v>
      </c>
      <c r="Y25" s="17" t="s">
        <v>75</v>
      </c>
      <c r="Z25" s="17" t="s">
        <v>75</v>
      </c>
      <c r="AA25" s="17">
        <v>45170</v>
      </c>
      <c r="AB25" s="17">
        <v>45171</v>
      </c>
      <c r="AC25" s="6"/>
    </row>
    <row r="26" spans="1:29" ht="28.5" x14ac:dyDescent="0.45">
      <c r="A26" s="1"/>
      <c r="B26" s="34" t="s">
        <v>16</v>
      </c>
      <c r="C26" s="97" t="s">
        <v>92</v>
      </c>
      <c r="D26" s="97"/>
      <c r="E26" s="12"/>
      <c r="F26" s="17">
        <v>45109</v>
      </c>
      <c r="G26" s="17">
        <v>45110</v>
      </c>
      <c r="H26" s="17">
        <v>45111</v>
      </c>
      <c r="I26" s="17">
        <v>45112</v>
      </c>
      <c r="J26" s="17">
        <v>45113</v>
      </c>
      <c r="K26" s="17">
        <v>45114</v>
      </c>
      <c r="L26" s="17">
        <v>45115</v>
      </c>
      <c r="M26" s="9"/>
      <c r="N26" s="17">
        <v>45144</v>
      </c>
      <c r="O26" s="17">
        <v>45145</v>
      </c>
      <c r="P26" s="17">
        <v>45146</v>
      </c>
      <c r="Q26" s="17">
        <v>45147</v>
      </c>
      <c r="R26" s="17">
        <v>45148</v>
      </c>
      <c r="S26" s="17">
        <v>45149</v>
      </c>
      <c r="T26" s="17">
        <v>45150</v>
      </c>
      <c r="U26" s="9"/>
      <c r="V26" s="17">
        <v>45172</v>
      </c>
      <c r="W26" s="17">
        <v>45173</v>
      </c>
      <c r="X26" s="17">
        <v>45174</v>
      </c>
      <c r="Y26" s="17">
        <v>45175</v>
      </c>
      <c r="Z26" s="17">
        <v>45176</v>
      </c>
      <c r="AA26" s="17">
        <v>45177</v>
      </c>
      <c r="AB26" s="17">
        <v>45178</v>
      </c>
      <c r="AC26" s="6"/>
    </row>
    <row r="27" spans="1:29" ht="28.5" customHeight="1" x14ac:dyDescent="0.45">
      <c r="A27" s="1"/>
      <c r="B27" s="34" t="s">
        <v>16</v>
      </c>
      <c r="C27" s="94" t="s">
        <v>93</v>
      </c>
      <c r="D27" s="95"/>
      <c r="E27" s="12"/>
      <c r="F27" s="17">
        <v>45116</v>
      </c>
      <c r="G27" s="17">
        <v>45117</v>
      </c>
      <c r="H27" s="19">
        <v>45118</v>
      </c>
      <c r="I27" s="17">
        <v>45119</v>
      </c>
      <c r="J27" s="17">
        <v>45120</v>
      </c>
      <c r="K27" s="17">
        <v>45121</v>
      </c>
      <c r="L27" s="17">
        <v>45122</v>
      </c>
      <c r="M27" s="9"/>
      <c r="N27" s="17">
        <v>45151</v>
      </c>
      <c r="O27" s="17">
        <v>45152</v>
      </c>
      <c r="P27" s="17">
        <v>45153</v>
      </c>
      <c r="Q27" s="17">
        <v>45154</v>
      </c>
      <c r="R27" s="17">
        <v>45155</v>
      </c>
      <c r="S27" s="17">
        <v>45156</v>
      </c>
      <c r="T27" s="17">
        <v>45157</v>
      </c>
      <c r="U27" s="9"/>
      <c r="V27" s="17">
        <v>45179</v>
      </c>
      <c r="W27" s="17">
        <v>45180</v>
      </c>
      <c r="X27" s="17">
        <v>45181</v>
      </c>
      <c r="Y27" s="17">
        <v>45182</v>
      </c>
      <c r="Z27" s="17">
        <v>45183</v>
      </c>
      <c r="AA27" s="33">
        <v>45184</v>
      </c>
      <c r="AB27" s="17">
        <v>45185</v>
      </c>
      <c r="AC27" s="6"/>
    </row>
    <row r="28" spans="1:29" ht="28.5" x14ac:dyDescent="0.45">
      <c r="A28" s="1"/>
      <c r="B28" s="35"/>
      <c r="C28" s="95"/>
      <c r="D28" s="95"/>
      <c r="E28" s="12"/>
      <c r="F28" s="17">
        <v>45123</v>
      </c>
      <c r="G28" s="17">
        <v>45124</v>
      </c>
      <c r="H28" s="17">
        <v>45125</v>
      </c>
      <c r="I28" s="17">
        <v>45126</v>
      </c>
      <c r="J28" s="17">
        <v>45127</v>
      </c>
      <c r="K28" s="20">
        <v>45128</v>
      </c>
      <c r="L28" s="17">
        <v>45129</v>
      </c>
      <c r="M28" s="9"/>
      <c r="N28" s="17">
        <v>45158</v>
      </c>
      <c r="O28" s="20">
        <v>45159</v>
      </c>
      <c r="P28" s="17">
        <v>45160</v>
      </c>
      <c r="Q28" s="17">
        <v>45161</v>
      </c>
      <c r="R28" s="17">
        <v>45162</v>
      </c>
      <c r="S28" s="31">
        <v>45163</v>
      </c>
      <c r="T28" s="17">
        <v>45164</v>
      </c>
      <c r="U28" s="9"/>
      <c r="V28" s="17">
        <v>45186</v>
      </c>
      <c r="W28" s="17">
        <v>45187</v>
      </c>
      <c r="X28" s="17">
        <v>45188</v>
      </c>
      <c r="Y28" s="17">
        <v>45189</v>
      </c>
      <c r="Z28" s="20">
        <v>45190</v>
      </c>
      <c r="AA28" s="17">
        <v>45191</v>
      </c>
      <c r="AB28" s="17">
        <v>45192</v>
      </c>
      <c r="AC28" s="6"/>
    </row>
    <row r="29" spans="1:29" ht="28.5" x14ac:dyDescent="0.45">
      <c r="A29" s="1"/>
      <c r="B29" s="34"/>
      <c r="C29" s="95"/>
      <c r="D29" s="95"/>
      <c r="E29" s="12"/>
      <c r="F29" s="17">
        <v>45130</v>
      </c>
      <c r="G29" s="17">
        <v>45131</v>
      </c>
      <c r="H29" s="17">
        <v>45132</v>
      </c>
      <c r="I29" s="17">
        <v>45133</v>
      </c>
      <c r="J29" s="17">
        <v>45134</v>
      </c>
      <c r="K29" s="17">
        <v>45135</v>
      </c>
      <c r="L29" s="17">
        <v>45136</v>
      </c>
      <c r="M29" s="9"/>
      <c r="N29" s="17">
        <v>45165</v>
      </c>
      <c r="O29" s="17">
        <v>45166</v>
      </c>
      <c r="P29" s="17">
        <v>45167</v>
      </c>
      <c r="Q29" s="17">
        <v>45168</v>
      </c>
      <c r="R29" s="17">
        <v>45169</v>
      </c>
      <c r="S29" s="17" t="s">
        <v>75</v>
      </c>
      <c r="T29" s="17" t="s">
        <v>75</v>
      </c>
      <c r="U29" s="9"/>
      <c r="V29" s="17">
        <v>45193</v>
      </c>
      <c r="W29" s="17">
        <v>45194</v>
      </c>
      <c r="X29" s="17">
        <v>45195</v>
      </c>
      <c r="Y29" s="32">
        <v>45196</v>
      </c>
      <c r="Z29" s="17">
        <v>45197</v>
      </c>
      <c r="AA29" s="17">
        <v>45198</v>
      </c>
      <c r="AB29" s="17">
        <v>45199</v>
      </c>
      <c r="AC29" s="6"/>
    </row>
    <row r="30" spans="1:29" ht="28.5" x14ac:dyDescent="0.45">
      <c r="A30" s="1"/>
      <c r="B30" s="34"/>
      <c r="C30" s="95"/>
      <c r="D30" s="95"/>
      <c r="E30" s="12"/>
      <c r="F30" s="17">
        <v>45137</v>
      </c>
      <c r="G30" s="17">
        <v>45138</v>
      </c>
      <c r="H30" s="17" t="s">
        <v>75</v>
      </c>
      <c r="I30" s="17" t="s">
        <v>75</v>
      </c>
      <c r="J30" s="17" t="s">
        <v>75</v>
      </c>
      <c r="K30" s="17" t="s">
        <v>75</v>
      </c>
      <c r="L30" s="17" t="s">
        <v>75</v>
      </c>
      <c r="M30" s="9"/>
      <c r="N30" s="17" t="s">
        <v>75</v>
      </c>
      <c r="O30" s="17" t="s">
        <v>75</v>
      </c>
      <c r="P30" s="17" t="s">
        <v>75</v>
      </c>
      <c r="Q30" s="17" t="s">
        <v>75</v>
      </c>
      <c r="R30" s="17" t="s">
        <v>75</v>
      </c>
      <c r="S30" s="17" t="s">
        <v>75</v>
      </c>
      <c r="T30" s="17" t="s">
        <v>75</v>
      </c>
      <c r="U30" s="9"/>
      <c r="V30" s="17" t="s">
        <v>75</v>
      </c>
      <c r="W30" s="17" t="s">
        <v>75</v>
      </c>
      <c r="X30" s="17" t="s">
        <v>75</v>
      </c>
      <c r="Y30" s="17" t="s">
        <v>75</v>
      </c>
      <c r="Z30" s="17" t="s">
        <v>75</v>
      </c>
      <c r="AA30" s="17" t="s">
        <v>75</v>
      </c>
      <c r="AB30" s="17" t="s">
        <v>75</v>
      </c>
      <c r="AC30" s="6"/>
    </row>
    <row r="31" spans="1:29" ht="8.65" customHeight="1" x14ac:dyDescent="0.3">
      <c r="C31" s="95"/>
      <c r="D31" s="95"/>
      <c r="E31" s="12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6"/>
    </row>
    <row r="32" spans="1:29" ht="26.25" x14ac:dyDescent="0.35">
      <c r="A32" s="1"/>
      <c r="C32" s="95"/>
      <c r="D32" s="95"/>
      <c r="E32" s="11"/>
      <c r="F32" s="75" t="s">
        <v>94</v>
      </c>
      <c r="G32" s="75"/>
      <c r="H32" s="75"/>
      <c r="I32" s="75"/>
      <c r="J32" s="75"/>
      <c r="K32" s="75"/>
      <c r="L32" s="75"/>
      <c r="M32" s="9"/>
      <c r="N32" s="75" t="s">
        <v>95</v>
      </c>
      <c r="O32" s="75"/>
      <c r="P32" s="75"/>
      <c r="Q32" s="75"/>
      <c r="R32" s="75"/>
      <c r="S32" s="75"/>
      <c r="T32" s="75"/>
      <c r="U32" s="9"/>
      <c r="V32" s="75" t="s">
        <v>96</v>
      </c>
      <c r="W32" s="75"/>
      <c r="X32" s="75"/>
      <c r="Y32" s="75"/>
      <c r="Z32" s="75"/>
      <c r="AA32" s="75"/>
      <c r="AB32" s="75"/>
      <c r="AC32" s="6"/>
    </row>
    <row r="33" spans="1:29" ht="28.5" customHeight="1" x14ac:dyDescent="0.45">
      <c r="A33" s="1"/>
      <c r="B33" s="34" t="s">
        <v>16</v>
      </c>
      <c r="C33" s="90" t="s">
        <v>97</v>
      </c>
      <c r="D33" s="90"/>
      <c r="E33" s="12"/>
      <c r="F33" s="14" t="s">
        <v>67</v>
      </c>
      <c r="G33" s="14" t="s">
        <v>68</v>
      </c>
      <c r="H33" s="14" t="s">
        <v>69</v>
      </c>
      <c r="I33" s="14" t="s">
        <v>70</v>
      </c>
      <c r="J33" s="14" t="s">
        <v>71</v>
      </c>
      <c r="K33" s="14" t="s">
        <v>72</v>
      </c>
      <c r="L33" s="14" t="s">
        <v>73</v>
      </c>
      <c r="M33" s="9"/>
      <c r="N33" s="14" t="s">
        <v>67</v>
      </c>
      <c r="O33" s="14" t="s">
        <v>68</v>
      </c>
      <c r="P33" s="14" t="s">
        <v>69</v>
      </c>
      <c r="Q33" s="14" t="s">
        <v>70</v>
      </c>
      <c r="R33" s="14" t="s">
        <v>71</v>
      </c>
      <c r="S33" s="14" t="s">
        <v>72</v>
      </c>
      <c r="T33" s="14" t="s">
        <v>73</v>
      </c>
      <c r="U33" s="9"/>
      <c r="V33" s="14" t="s">
        <v>67</v>
      </c>
      <c r="W33" s="14" t="s">
        <v>68</v>
      </c>
      <c r="X33" s="14" t="s">
        <v>69</v>
      </c>
      <c r="Y33" s="14" t="s">
        <v>70</v>
      </c>
      <c r="Z33" s="14" t="s">
        <v>71</v>
      </c>
      <c r="AA33" s="14" t="s">
        <v>72</v>
      </c>
      <c r="AB33" s="14" t="s">
        <v>73</v>
      </c>
      <c r="AC33" s="6"/>
    </row>
    <row r="34" spans="1:29" ht="28.5" x14ac:dyDescent="0.45">
      <c r="A34" s="1"/>
      <c r="B34" s="36"/>
      <c r="C34" s="90"/>
      <c r="D34" s="90"/>
      <c r="E34" s="12"/>
      <c r="F34" s="17">
        <v>45200</v>
      </c>
      <c r="G34" s="17">
        <v>45201</v>
      </c>
      <c r="H34" s="17">
        <v>45202</v>
      </c>
      <c r="I34" s="17">
        <v>45203</v>
      </c>
      <c r="J34" s="17">
        <v>45204</v>
      </c>
      <c r="K34" s="17">
        <v>45205</v>
      </c>
      <c r="L34" s="17">
        <v>45206</v>
      </c>
      <c r="M34" s="9"/>
      <c r="N34" s="17" t="s">
        <v>75</v>
      </c>
      <c r="O34" s="17" t="s">
        <v>75</v>
      </c>
      <c r="P34" s="17" t="s">
        <v>75</v>
      </c>
      <c r="Q34" s="17">
        <v>45231</v>
      </c>
      <c r="R34" s="17">
        <v>45232</v>
      </c>
      <c r="S34" s="17">
        <v>45233</v>
      </c>
      <c r="T34" s="17">
        <v>45234</v>
      </c>
      <c r="U34" s="9"/>
      <c r="V34" s="17" t="s">
        <v>75</v>
      </c>
      <c r="W34" s="17" t="s">
        <v>75</v>
      </c>
      <c r="X34" s="17" t="s">
        <v>75</v>
      </c>
      <c r="Y34" s="17" t="s">
        <v>75</v>
      </c>
      <c r="Z34" s="17" t="s">
        <v>75</v>
      </c>
      <c r="AA34" s="17">
        <v>45261</v>
      </c>
      <c r="AB34" s="17">
        <v>45262</v>
      </c>
      <c r="AC34" s="6"/>
    </row>
    <row r="35" spans="1:29" ht="28.5" x14ac:dyDescent="0.45">
      <c r="A35" s="1"/>
      <c r="B35" s="34" t="s">
        <v>16</v>
      </c>
      <c r="C35" s="91" t="s">
        <v>98</v>
      </c>
      <c r="D35" s="91"/>
      <c r="E35" s="12"/>
      <c r="F35" s="17">
        <v>45207</v>
      </c>
      <c r="G35" s="17">
        <v>45208</v>
      </c>
      <c r="H35" s="19">
        <v>45209</v>
      </c>
      <c r="I35" s="17">
        <v>45210</v>
      </c>
      <c r="J35" s="17">
        <v>45211</v>
      </c>
      <c r="K35" s="17">
        <v>45212</v>
      </c>
      <c r="L35" s="17">
        <v>45213</v>
      </c>
      <c r="M35" s="9"/>
      <c r="N35" s="17">
        <v>45235</v>
      </c>
      <c r="O35" s="17">
        <v>45236</v>
      </c>
      <c r="P35" s="17">
        <v>45237</v>
      </c>
      <c r="Q35" s="17">
        <v>45238</v>
      </c>
      <c r="R35" s="17">
        <v>45239</v>
      </c>
      <c r="S35" s="17">
        <v>45240</v>
      </c>
      <c r="T35" s="17">
        <v>45241</v>
      </c>
      <c r="U35" s="9"/>
      <c r="V35" s="17">
        <v>45263</v>
      </c>
      <c r="W35" s="17">
        <v>45264</v>
      </c>
      <c r="X35" s="17">
        <v>45265</v>
      </c>
      <c r="Y35" s="17">
        <v>45266</v>
      </c>
      <c r="Z35" s="17">
        <v>45267</v>
      </c>
      <c r="AA35" s="17">
        <v>45268</v>
      </c>
      <c r="AB35" s="17">
        <v>45269</v>
      </c>
      <c r="AC35" s="6"/>
    </row>
    <row r="36" spans="1:29" ht="26.25" x14ac:dyDescent="0.35">
      <c r="A36" s="1"/>
      <c r="B36" s="23"/>
      <c r="C36" s="23"/>
      <c r="D36" s="42" t="s">
        <v>99</v>
      </c>
      <c r="E36" s="12"/>
      <c r="F36" s="17">
        <v>45214</v>
      </c>
      <c r="G36" s="17">
        <v>45215</v>
      </c>
      <c r="H36" s="17">
        <v>45216</v>
      </c>
      <c r="I36" s="17">
        <v>45217</v>
      </c>
      <c r="J36" s="17">
        <v>45218</v>
      </c>
      <c r="K36" s="20">
        <v>45219</v>
      </c>
      <c r="L36" s="17">
        <v>45220</v>
      </c>
      <c r="M36" s="9"/>
      <c r="N36" s="17">
        <v>45242</v>
      </c>
      <c r="O36" s="17">
        <v>45243</v>
      </c>
      <c r="P36" s="17">
        <v>45244</v>
      </c>
      <c r="Q36" s="17">
        <v>45245</v>
      </c>
      <c r="R36" s="17">
        <v>45246</v>
      </c>
      <c r="S36" s="17">
        <v>45247</v>
      </c>
      <c r="T36" s="17">
        <v>45248</v>
      </c>
      <c r="U36" s="9"/>
      <c r="V36" s="17">
        <v>45270</v>
      </c>
      <c r="W36" s="17">
        <v>45271</v>
      </c>
      <c r="X36" s="17">
        <v>45272</v>
      </c>
      <c r="Y36" s="17">
        <v>45273</v>
      </c>
      <c r="Z36" s="17">
        <v>45274</v>
      </c>
      <c r="AA36" s="33">
        <v>45275</v>
      </c>
      <c r="AB36" s="17">
        <v>45276</v>
      </c>
      <c r="AC36" s="6"/>
    </row>
    <row r="37" spans="1:29" ht="26.25" x14ac:dyDescent="0.35">
      <c r="A37" s="1"/>
      <c r="B37" s="39"/>
      <c r="C37" s="39"/>
      <c r="D37" s="42" t="s">
        <v>100</v>
      </c>
      <c r="E37" s="12"/>
      <c r="F37" s="17">
        <v>45221</v>
      </c>
      <c r="G37" s="17">
        <v>45222</v>
      </c>
      <c r="H37" s="17">
        <v>45223</v>
      </c>
      <c r="I37" s="17">
        <v>45224</v>
      </c>
      <c r="J37" s="17">
        <v>45225</v>
      </c>
      <c r="K37" s="17">
        <v>45226</v>
      </c>
      <c r="L37" s="17">
        <v>45227</v>
      </c>
      <c r="M37" s="9"/>
      <c r="N37" s="17">
        <v>45249</v>
      </c>
      <c r="O37" s="17">
        <v>45250</v>
      </c>
      <c r="P37" s="20">
        <v>45251</v>
      </c>
      <c r="Q37" s="17">
        <v>45252</v>
      </c>
      <c r="R37" s="17">
        <v>45253</v>
      </c>
      <c r="S37" s="31">
        <v>45254</v>
      </c>
      <c r="T37" s="17">
        <v>45255</v>
      </c>
      <c r="U37" s="9"/>
      <c r="V37" s="17">
        <v>45277</v>
      </c>
      <c r="W37" s="17">
        <v>45278</v>
      </c>
      <c r="X37" s="17">
        <v>45279</v>
      </c>
      <c r="Y37" s="17">
        <v>45280</v>
      </c>
      <c r="Z37" s="20">
        <v>45281</v>
      </c>
      <c r="AA37" s="17">
        <v>45282</v>
      </c>
      <c r="AB37" s="17">
        <v>45283</v>
      </c>
      <c r="AC37" s="6"/>
    </row>
    <row r="38" spans="1:29" ht="26.25" x14ac:dyDescent="0.35">
      <c r="A38" s="1"/>
      <c r="B38" s="26"/>
      <c r="C38" s="26"/>
      <c r="D38" s="46" t="s">
        <v>101</v>
      </c>
      <c r="E38" s="12"/>
      <c r="F38" s="17">
        <v>45228</v>
      </c>
      <c r="G38" s="17">
        <v>45229</v>
      </c>
      <c r="H38" s="17">
        <v>45230</v>
      </c>
      <c r="I38" s="17" t="s">
        <v>75</v>
      </c>
      <c r="J38" s="17" t="s">
        <v>75</v>
      </c>
      <c r="K38" s="17" t="s">
        <v>75</v>
      </c>
      <c r="L38" s="17" t="s">
        <v>75</v>
      </c>
      <c r="M38" s="9"/>
      <c r="N38" s="17">
        <v>45256</v>
      </c>
      <c r="O38" s="17">
        <v>45257</v>
      </c>
      <c r="P38" s="17">
        <v>45258</v>
      </c>
      <c r="Q38" s="17">
        <v>45259</v>
      </c>
      <c r="R38" s="17">
        <v>45260</v>
      </c>
      <c r="S38" s="17" t="s">
        <v>75</v>
      </c>
      <c r="T38" s="17" t="s">
        <v>75</v>
      </c>
      <c r="U38" s="9"/>
      <c r="V38" s="17">
        <v>45284</v>
      </c>
      <c r="W38" s="17">
        <v>45285</v>
      </c>
      <c r="X38" s="17">
        <v>45286</v>
      </c>
      <c r="Y38" s="32">
        <v>45287</v>
      </c>
      <c r="Z38" s="17">
        <v>45288</v>
      </c>
      <c r="AA38" s="17">
        <v>45289</v>
      </c>
      <c r="AB38" s="17">
        <v>45290</v>
      </c>
      <c r="AC38" s="6"/>
    </row>
    <row r="39" spans="1:29" ht="28.5" customHeight="1" x14ac:dyDescent="0.35">
      <c r="A39" s="1"/>
      <c r="B39" s="40"/>
      <c r="C39" s="40"/>
      <c r="D39" s="42" t="s">
        <v>102</v>
      </c>
      <c r="E39" s="12"/>
      <c r="F39" s="17" t="s">
        <v>75</v>
      </c>
      <c r="G39" s="17" t="s">
        <v>75</v>
      </c>
      <c r="H39" s="17" t="s">
        <v>75</v>
      </c>
      <c r="I39" s="17" t="s">
        <v>75</v>
      </c>
      <c r="J39" s="17" t="s">
        <v>75</v>
      </c>
      <c r="K39" s="17" t="s">
        <v>75</v>
      </c>
      <c r="L39" s="17" t="s">
        <v>75</v>
      </c>
      <c r="M39" s="9"/>
      <c r="N39" s="17" t="s">
        <v>75</v>
      </c>
      <c r="O39" s="17" t="s">
        <v>75</v>
      </c>
      <c r="P39" s="17" t="s">
        <v>75</v>
      </c>
      <c r="Q39" s="17" t="s">
        <v>75</v>
      </c>
      <c r="R39" s="17" t="s">
        <v>75</v>
      </c>
      <c r="S39" s="17" t="s">
        <v>75</v>
      </c>
      <c r="T39" s="17" t="s">
        <v>75</v>
      </c>
      <c r="U39" s="9"/>
      <c r="V39" s="17">
        <v>45291</v>
      </c>
      <c r="W39" s="17" t="s">
        <v>75</v>
      </c>
      <c r="X39" s="17" t="s">
        <v>75</v>
      </c>
      <c r="Y39" s="17" t="s">
        <v>75</v>
      </c>
      <c r="Z39" s="17" t="s">
        <v>75</v>
      </c>
      <c r="AA39" s="17" t="s">
        <v>75</v>
      </c>
      <c r="AB39" s="17" t="s">
        <v>75</v>
      </c>
      <c r="AC39" s="6"/>
    </row>
    <row r="40" spans="1:29" ht="23.25" x14ac:dyDescent="0.35">
      <c r="A40" s="1"/>
      <c r="B40" s="41"/>
      <c r="C40" s="41"/>
      <c r="D40" s="46" t="s">
        <v>103</v>
      </c>
      <c r="E40" s="6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6"/>
    </row>
    <row r="41" spans="1:29" x14ac:dyDescent="0.25">
      <c r="A41" s="1"/>
      <c r="B41" s="6"/>
      <c r="C41" s="6"/>
      <c r="D41" s="6"/>
      <c r="E41" s="6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6"/>
    </row>
    <row r="42" spans="1:29" x14ac:dyDescent="0.25">
      <c r="A42" s="1"/>
      <c r="B42" s="1"/>
      <c r="C42" s="1"/>
      <c r="D42" s="1"/>
      <c r="E42" s="1"/>
      <c r="F42" s="1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</sheetData>
  <mergeCells count="30">
    <mergeCell ref="C7:D7"/>
    <mergeCell ref="B1:D3"/>
    <mergeCell ref="F2:L3"/>
    <mergeCell ref="M2:AB3"/>
    <mergeCell ref="C5:D5"/>
    <mergeCell ref="F5:L5"/>
    <mergeCell ref="N5:T5"/>
    <mergeCell ref="V5:AB5"/>
    <mergeCell ref="C6:D6"/>
    <mergeCell ref="C8:D8"/>
    <mergeCell ref="C10:D10"/>
    <mergeCell ref="C11:D11"/>
    <mergeCell ref="C12:D14"/>
    <mergeCell ref="F14:L14"/>
    <mergeCell ref="F32:L32"/>
    <mergeCell ref="N32:T32"/>
    <mergeCell ref="V32:AB32"/>
    <mergeCell ref="V14:AB14"/>
    <mergeCell ref="C18:D18"/>
    <mergeCell ref="C20:D23"/>
    <mergeCell ref="F23:L23"/>
    <mergeCell ref="N23:T23"/>
    <mergeCell ref="V23:AB23"/>
    <mergeCell ref="N14:T14"/>
    <mergeCell ref="C26:D26"/>
    <mergeCell ref="C33:D34"/>
    <mergeCell ref="C35:D35"/>
    <mergeCell ref="C24:D24"/>
    <mergeCell ref="C25:D25"/>
    <mergeCell ref="C27:D32"/>
  </mergeCells>
  <conditionalFormatting sqref="F5">
    <cfRule type="expression" dxfId="23" priority="12">
      <formula>#REF!=1</formula>
    </cfRule>
  </conditionalFormatting>
  <conditionalFormatting sqref="F14">
    <cfRule type="expression" dxfId="22" priority="9">
      <formula>#REF!=1</formula>
    </cfRule>
  </conditionalFormatting>
  <conditionalFormatting sqref="F23">
    <cfRule type="expression" dxfId="21" priority="6">
      <formula>#REF!=1</formula>
    </cfRule>
  </conditionalFormatting>
  <conditionalFormatting sqref="F32">
    <cfRule type="expression" dxfId="20" priority="3">
      <formula>#REF!=1</formula>
    </cfRule>
  </conditionalFormatting>
  <conditionalFormatting sqref="N5">
    <cfRule type="expression" dxfId="19" priority="11">
      <formula>#REF!=1</formula>
    </cfRule>
  </conditionalFormatting>
  <conditionalFormatting sqref="N14">
    <cfRule type="expression" dxfId="18" priority="8">
      <formula>#REF!=1</formula>
    </cfRule>
  </conditionalFormatting>
  <conditionalFormatting sqref="N23">
    <cfRule type="expression" dxfId="17" priority="5">
      <formula>#REF!=1</formula>
    </cfRule>
  </conditionalFormatting>
  <conditionalFormatting sqref="N32">
    <cfRule type="expression" dxfId="16" priority="2">
      <formula>#REF!=1</formula>
    </cfRule>
  </conditionalFormatting>
  <conditionalFormatting sqref="V5">
    <cfRule type="expression" dxfId="15" priority="10">
      <formula>#REF!=1</formula>
    </cfRule>
  </conditionalFormatting>
  <conditionalFormatting sqref="V14">
    <cfRule type="expression" dxfId="14" priority="7">
      <formula>#REF!=1</formula>
    </cfRule>
  </conditionalFormatting>
  <conditionalFormatting sqref="V23">
    <cfRule type="expression" dxfId="13" priority="4">
      <formula>#REF!=1</formula>
    </cfRule>
  </conditionalFormatting>
  <conditionalFormatting sqref="V32">
    <cfRule type="expression" dxfId="12" priority="1">
      <formula>#REF!=1</formula>
    </cfRule>
  </conditionalFormatting>
  <dataValidations count="1">
    <dataValidation allowBlank="1" showInputMessage="1" showErrorMessage="1" prompt="Year is automatically updated in this cell" sqref="F2:L3" xr:uid="{3430B4DB-6C03-416D-BA87-D1323552F302}"/>
  </dataValidations>
  <pageMargins left="0.25" right="0.25" top="0.75" bottom="0.75" header="0.3" footer="0.3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14F1-58BF-4AF5-AEDC-E57F53F74BDA}">
  <sheetPr>
    <pageSetUpPr fitToPage="1"/>
  </sheetPr>
  <dimension ref="A1:AE46"/>
  <sheetViews>
    <sheetView showGridLines="0" zoomScale="40" zoomScaleNormal="40" workbookViewId="0">
      <selection activeCell="AA33" sqref="AA33"/>
    </sheetView>
    <sheetView workbookViewId="1"/>
  </sheetViews>
  <sheetFormatPr defaultRowHeight="15" x14ac:dyDescent="0.25"/>
  <cols>
    <col min="1" max="1" width="3.42578125" style="74" customWidth="1"/>
    <col min="2" max="2" width="3.42578125" customWidth="1"/>
    <col min="3" max="3" width="10.7109375" customWidth="1"/>
    <col min="4" max="4" width="135.28515625" customWidth="1"/>
    <col min="5" max="5" width="3.28515625" customWidth="1"/>
    <col min="6" max="12" width="6.5703125" customWidth="1"/>
    <col min="13" max="13" width="2" customWidth="1"/>
    <col min="14" max="20" width="6.5703125" customWidth="1"/>
    <col min="21" max="21" width="1.7109375" customWidth="1"/>
    <col min="22" max="28" width="6.5703125" customWidth="1"/>
    <col min="29" max="29" width="5.28515625" customWidth="1"/>
    <col min="31" max="31" width="60" bestFit="1" customWidth="1"/>
  </cols>
  <sheetData>
    <row r="1" spans="2:31" ht="6" customHeight="1" x14ac:dyDescent="0.25">
      <c r="B1" s="105" t="s">
        <v>104</v>
      </c>
      <c r="C1" s="106"/>
      <c r="D1" s="10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2:31" ht="14.65" customHeight="1" x14ac:dyDescent="0.25">
      <c r="B2" s="106"/>
      <c r="C2" s="106"/>
      <c r="D2" s="106"/>
      <c r="E2" s="8"/>
      <c r="F2" s="78">
        <v>2024</v>
      </c>
      <c r="G2" s="78"/>
      <c r="H2" s="78"/>
      <c r="I2" s="78"/>
      <c r="J2" s="78"/>
      <c r="K2" s="78"/>
      <c r="L2" s="78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8"/>
    </row>
    <row r="3" spans="2:31" ht="43.15" customHeight="1" x14ac:dyDescent="0.25">
      <c r="B3" s="106"/>
      <c r="C3" s="106"/>
      <c r="D3" s="106"/>
      <c r="E3" s="6"/>
      <c r="F3" s="78"/>
      <c r="G3" s="78"/>
      <c r="H3" s="78"/>
      <c r="I3" s="78"/>
      <c r="J3" s="78"/>
      <c r="K3" s="78"/>
      <c r="L3" s="78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6"/>
    </row>
    <row r="4" spans="2:31" ht="6" customHeight="1" x14ac:dyDescent="0.25">
      <c r="B4" s="6"/>
      <c r="C4" s="6"/>
      <c r="D4" s="6"/>
      <c r="E4" s="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6"/>
    </row>
    <row r="5" spans="2:31" ht="28.5" x14ac:dyDescent="0.45">
      <c r="B5" s="34" t="s">
        <v>16</v>
      </c>
      <c r="C5" s="101" t="s">
        <v>62</v>
      </c>
      <c r="D5" s="101"/>
      <c r="E5" s="11"/>
      <c r="F5" s="68" t="s">
        <v>63</v>
      </c>
      <c r="G5" s="68"/>
      <c r="H5" s="68"/>
      <c r="I5" s="68"/>
      <c r="J5" s="68"/>
      <c r="K5" s="68"/>
      <c r="L5" s="68"/>
      <c r="M5" s="9"/>
      <c r="N5" s="68" t="s">
        <v>64</v>
      </c>
      <c r="O5" s="68"/>
      <c r="P5" s="68"/>
      <c r="Q5" s="68"/>
      <c r="R5" s="68"/>
      <c r="S5" s="68"/>
      <c r="T5" s="68"/>
      <c r="U5" s="9"/>
      <c r="V5" s="68" t="s">
        <v>65</v>
      </c>
      <c r="W5" s="68"/>
      <c r="X5" s="68"/>
      <c r="Y5" s="68"/>
      <c r="Z5" s="68"/>
      <c r="AA5" s="68"/>
      <c r="AB5" s="68"/>
      <c r="AC5" s="12"/>
    </row>
    <row r="6" spans="2:31" ht="28.5" x14ac:dyDescent="0.45">
      <c r="B6" s="34" t="s">
        <v>16</v>
      </c>
      <c r="C6" s="92" t="s">
        <v>66</v>
      </c>
      <c r="D6" s="92"/>
      <c r="E6" s="12"/>
      <c r="F6" s="14" t="s">
        <v>67</v>
      </c>
      <c r="G6" s="14" t="s">
        <v>68</v>
      </c>
      <c r="H6" s="14" t="s">
        <v>69</v>
      </c>
      <c r="I6" s="14" t="s">
        <v>70</v>
      </c>
      <c r="J6" s="14" t="s">
        <v>71</v>
      </c>
      <c r="K6" s="14" t="s">
        <v>72</v>
      </c>
      <c r="L6" s="14" t="s">
        <v>73</v>
      </c>
      <c r="M6" s="9"/>
      <c r="N6" s="14" t="s">
        <v>67</v>
      </c>
      <c r="O6" s="14" t="s">
        <v>68</v>
      </c>
      <c r="P6" s="14" t="s">
        <v>69</v>
      </c>
      <c r="Q6" s="14" t="s">
        <v>70</v>
      </c>
      <c r="R6" s="14" t="s">
        <v>71</v>
      </c>
      <c r="S6" s="14" t="s">
        <v>72</v>
      </c>
      <c r="T6" s="14" t="s">
        <v>73</v>
      </c>
      <c r="U6" s="9"/>
      <c r="V6" s="14" t="s">
        <v>67</v>
      </c>
      <c r="W6" s="14" t="s">
        <v>68</v>
      </c>
      <c r="X6" s="14" t="s">
        <v>69</v>
      </c>
      <c r="Y6" s="14" t="s">
        <v>70</v>
      </c>
      <c r="Z6" s="14" t="s">
        <v>71</v>
      </c>
      <c r="AA6" s="14" t="s">
        <v>72</v>
      </c>
      <c r="AB6" s="14" t="s">
        <v>73</v>
      </c>
      <c r="AC6" s="15"/>
    </row>
    <row r="7" spans="2:31" ht="28.5" x14ac:dyDescent="0.45">
      <c r="B7" s="34" t="s">
        <v>16</v>
      </c>
      <c r="C7" s="93" t="s">
        <v>74</v>
      </c>
      <c r="D7" s="93"/>
      <c r="E7" s="12"/>
      <c r="F7" s="17" t="s">
        <v>75</v>
      </c>
      <c r="G7" s="48">
        <v>45292</v>
      </c>
      <c r="H7" s="17">
        <v>45293</v>
      </c>
      <c r="I7" s="17">
        <v>45294</v>
      </c>
      <c r="J7" s="17">
        <v>45295</v>
      </c>
      <c r="K7" s="17">
        <v>45296</v>
      </c>
      <c r="L7" s="17">
        <v>45297</v>
      </c>
      <c r="M7" s="9"/>
      <c r="N7" s="17" t="s">
        <v>75</v>
      </c>
      <c r="O7" s="17" t="s">
        <v>75</v>
      </c>
      <c r="P7" s="17" t="s">
        <v>75</v>
      </c>
      <c r="Q7" s="17" t="s">
        <v>75</v>
      </c>
      <c r="R7" s="17">
        <v>45323</v>
      </c>
      <c r="S7" s="17">
        <v>45324</v>
      </c>
      <c r="T7" s="17">
        <v>45325</v>
      </c>
      <c r="U7" s="9"/>
      <c r="V7" s="17" t="s">
        <v>75</v>
      </c>
      <c r="W7" s="17" t="s">
        <v>75</v>
      </c>
      <c r="X7" s="17" t="s">
        <v>75</v>
      </c>
      <c r="Y7" s="17" t="s">
        <v>75</v>
      </c>
      <c r="Z7" s="17" t="s">
        <v>75</v>
      </c>
      <c r="AA7" s="17">
        <v>45352</v>
      </c>
      <c r="AB7" s="17">
        <v>45353</v>
      </c>
      <c r="AC7" s="18"/>
    </row>
    <row r="8" spans="2:31" ht="28.5" x14ac:dyDescent="0.45">
      <c r="B8" s="34" t="s">
        <v>16</v>
      </c>
      <c r="C8" s="71" t="s">
        <v>105</v>
      </c>
      <c r="D8" s="71"/>
      <c r="E8" s="12"/>
      <c r="F8" s="17">
        <v>45298</v>
      </c>
      <c r="G8" s="17">
        <v>45299</v>
      </c>
      <c r="H8" s="17">
        <v>45300</v>
      </c>
      <c r="I8" s="19">
        <v>45301</v>
      </c>
      <c r="J8" s="17">
        <v>45302</v>
      </c>
      <c r="K8" s="17">
        <v>45303</v>
      </c>
      <c r="L8" s="17">
        <v>45304</v>
      </c>
      <c r="M8" s="9"/>
      <c r="N8" s="17">
        <v>45326</v>
      </c>
      <c r="O8" s="17">
        <v>45327</v>
      </c>
      <c r="P8" s="17">
        <v>45328</v>
      </c>
      <c r="Q8" s="17">
        <v>45329</v>
      </c>
      <c r="R8" s="17">
        <v>45330</v>
      </c>
      <c r="S8" s="17">
        <v>45331</v>
      </c>
      <c r="T8" s="17">
        <v>45332</v>
      </c>
      <c r="U8" s="9"/>
      <c r="V8" s="17">
        <v>45354</v>
      </c>
      <c r="W8" s="17">
        <v>45355</v>
      </c>
      <c r="X8" s="17">
        <v>45356</v>
      </c>
      <c r="Y8" s="17">
        <v>45357</v>
      </c>
      <c r="Z8" s="17">
        <v>45358</v>
      </c>
      <c r="AA8" s="17">
        <v>45359</v>
      </c>
      <c r="AB8" s="17">
        <v>45360</v>
      </c>
      <c r="AC8" s="18"/>
    </row>
    <row r="9" spans="2:31" ht="28.5" x14ac:dyDescent="0.45">
      <c r="B9" s="34" t="s">
        <v>16</v>
      </c>
      <c r="C9" s="92" t="s">
        <v>76</v>
      </c>
      <c r="D9" s="92"/>
      <c r="E9" s="12"/>
      <c r="F9" s="17">
        <v>45305</v>
      </c>
      <c r="G9" s="17">
        <v>45306</v>
      </c>
      <c r="H9" s="17">
        <v>45307</v>
      </c>
      <c r="I9" s="17">
        <v>45308</v>
      </c>
      <c r="J9" s="17">
        <v>45309</v>
      </c>
      <c r="K9" s="20">
        <v>45310</v>
      </c>
      <c r="L9" s="17">
        <v>45311</v>
      </c>
      <c r="M9" s="9"/>
      <c r="N9" s="17">
        <v>45333</v>
      </c>
      <c r="O9" s="17">
        <v>45334</v>
      </c>
      <c r="P9" s="17">
        <v>45335</v>
      </c>
      <c r="Q9" s="17">
        <v>45336</v>
      </c>
      <c r="R9" s="17">
        <v>45337</v>
      </c>
      <c r="S9" s="17">
        <v>45338</v>
      </c>
      <c r="T9" s="17">
        <v>45339</v>
      </c>
      <c r="U9" s="9"/>
      <c r="V9" s="17">
        <v>45361</v>
      </c>
      <c r="W9" s="17">
        <v>45362</v>
      </c>
      <c r="X9" s="17">
        <v>45363</v>
      </c>
      <c r="Y9" s="17">
        <v>45364</v>
      </c>
      <c r="Z9" s="17">
        <v>45365</v>
      </c>
      <c r="AA9" s="17">
        <v>45366</v>
      </c>
      <c r="AB9" s="17">
        <v>45367</v>
      </c>
      <c r="AC9" s="18"/>
    </row>
    <row r="10" spans="2:31" ht="28.5" x14ac:dyDescent="0.45">
      <c r="B10" s="35"/>
      <c r="C10" s="35"/>
      <c r="D10" s="35"/>
      <c r="E10" s="12"/>
      <c r="F10" s="17">
        <v>45312</v>
      </c>
      <c r="G10" s="17">
        <v>45313</v>
      </c>
      <c r="H10" s="17">
        <v>45314</v>
      </c>
      <c r="I10" s="17">
        <v>45315</v>
      </c>
      <c r="J10" s="17">
        <v>45316</v>
      </c>
      <c r="K10" s="17">
        <v>45317</v>
      </c>
      <c r="L10" s="17">
        <v>45318</v>
      </c>
      <c r="M10" s="9"/>
      <c r="N10" s="17">
        <v>45340</v>
      </c>
      <c r="O10" s="17">
        <v>45341</v>
      </c>
      <c r="P10" s="17">
        <v>45342</v>
      </c>
      <c r="Q10" s="20">
        <v>45343</v>
      </c>
      <c r="R10" s="17">
        <v>45344</v>
      </c>
      <c r="S10" s="31">
        <v>45345</v>
      </c>
      <c r="T10" s="17">
        <v>45346</v>
      </c>
      <c r="U10" s="9"/>
      <c r="V10" s="17">
        <v>45368</v>
      </c>
      <c r="W10" s="33">
        <v>45369</v>
      </c>
      <c r="X10" s="17">
        <v>45370</v>
      </c>
      <c r="Y10" s="17">
        <v>45371</v>
      </c>
      <c r="Z10" s="20">
        <v>45372</v>
      </c>
      <c r="AA10" s="17">
        <v>45373</v>
      </c>
      <c r="AB10" s="17">
        <v>45374</v>
      </c>
      <c r="AC10" s="18"/>
      <c r="AE10" t="s">
        <v>21</v>
      </c>
    </row>
    <row r="11" spans="2:31" ht="28.5" x14ac:dyDescent="0.45">
      <c r="B11" s="34" t="s">
        <v>16</v>
      </c>
      <c r="C11" s="92" t="s">
        <v>77</v>
      </c>
      <c r="D11" s="92"/>
      <c r="E11" s="12"/>
      <c r="F11" s="17">
        <v>45319</v>
      </c>
      <c r="G11" s="72">
        <v>45320</v>
      </c>
      <c r="H11" s="17">
        <v>45321</v>
      </c>
      <c r="I11" s="17">
        <v>45322</v>
      </c>
      <c r="J11" s="17" t="s">
        <v>75</v>
      </c>
      <c r="K11" s="17" t="s">
        <v>75</v>
      </c>
      <c r="L11" s="17" t="s">
        <v>75</v>
      </c>
      <c r="M11" s="9"/>
      <c r="N11" s="17">
        <v>45347</v>
      </c>
      <c r="O11" s="17">
        <v>45348</v>
      </c>
      <c r="P11" s="17">
        <v>45349</v>
      </c>
      <c r="Q11" s="17">
        <v>45350</v>
      </c>
      <c r="R11" s="17">
        <v>45351</v>
      </c>
      <c r="S11" s="17" t="s">
        <v>75</v>
      </c>
      <c r="T11" s="17" t="s">
        <v>75</v>
      </c>
      <c r="U11" s="9"/>
      <c r="V11" s="17">
        <v>45375</v>
      </c>
      <c r="W11" s="17">
        <v>45376</v>
      </c>
      <c r="X11" s="32">
        <v>45377</v>
      </c>
      <c r="Y11" s="17">
        <v>45378</v>
      </c>
      <c r="Z11" s="17">
        <v>45379</v>
      </c>
      <c r="AA11" s="17">
        <v>45380</v>
      </c>
      <c r="AB11" s="17">
        <v>45381</v>
      </c>
      <c r="AC11" s="18"/>
    </row>
    <row r="12" spans="2:31" ht="28.5" x14ac:dyDescent="0.45">
      <c r="B12" s="34" t="s">
        <v>16</v>
      </c>
      <c r="C12" s="93" t="s">
        <v>78</v>
      </c>
      <c r="D12" s="93"/>
      <c r="E12" s="12"/>
      <c r="F12" s="17" t="s">
        <v>75</v>
      </c>
      <c r="G12" s="17" t="s">
        <v>75</v>
      </c>
      <c r="H12" s="17" t="s">
        <v>75</v>
      </c>
      <c r="I12" s="17" t="s">
        <v>75</v>
      </c>
      <c r="J12" s="17" t="s">
        <v>75</v>
      </c>
      <c r="K12" s="17" t="s">
        <v>75</v>
      </c>
      <c r="L12" s="17" t="s">
        <v>75</v>
      </c>
      <c r="M12" s="9"/>
      <c r="N12" s="17" t="s">
        <v>75</v>
      </c>
      <c r="O12" s="17" t="s">
        <v>75</v>
      </c>
      <c r="P12" s="17" t="s">
        <v>75</v>
      </c>
      <c r="Q12" s="17" t="s">
        <v>75</v>
      </c>
      <c r="R12" s="17" t="s">
        <v>75</v>
      </c>
      <c r="S12" s="17" t="s">
        <v>75</v>
      </c>
      <c r="T12" s="17" t="s">
        <v>75</v>
      </c>
      <c r="U12" s="9"/>
      <c r="V12" s="17">
        <v>45382</v>
      </c>
      <c r="W12" s="17" t="s">
        <v>75</v>
      </c>
      <c r="X12" s="17" t="s">
        <v>75</v>
      </c>
      <c r="Y12" s="17" t="s">
        <v>75</v>
      </c>
      <c r="Z12" s="17" t="s">
        <v>75</v>
      </c>
      <c r="AA12" s="17" t="s">
        <v>75</v>
      </c>
      <c r="AB12" s="17" t="s">
        <v>75</v>
      </c>
      <c r="AC12" s="18"/>
    </row>
    <row r="13" spans="2:31" ht="28.5" customHeight="1" x14ac:dyDescent="0.45">
      <c r="B13" s="34" t="s">
        <v>16</v>
      </c>
      <c r="C13" s="98" t="s">
        <v>106</v>
      </c>
      <c r="D13" s="98"/>
      <c r="E13" s="12"/>
      <c r="F13" s="67" t="s">
        <v>80</v>
      </c>
      <c r="G13" s="67"/>
      <c r="H13" s="67"/>
      <c r="I13" s="67"/>
      <c r="J13" s="67"/>
      <c r="K13" s="67"/>
      <c r="L13" s="67"/>
      <c r="M13" s="73"/>
      <c r="N13" s="67" t="s">
        <v>81</v>
      </c>
      <c r="O13" s="67"/>
      <c r="P13" s="67"/>
      <c r="Q13" s="67"/>
      <c r="R13" s="67"/>
      <c r="S13" s="67"/>
      <c r="T13" s="67"/>
      <c r="U13" s="73"/>
      <c r="V13" s="67" t="s">
        <v>82</v>
      </c>
      <c r="W13" s="67"/>
      <c r="X13" s="62"/>
      <c r="Y13" s="62"/>
      <c r="Z13" s="62"/>
      <c r="AA13" s="62"/>
      <c r="AB13" s="62"/>
      <c r="AC13" s="6"/>
    </row>
    <row r="14" spans="2:31" ht="10.15" customHeight="1" x14ac:dyDescent="0.45">
      <c r="B14" s="36"/>
      <c r="C14" s="98"/>
      <c r="D14" s="98"/>
      <c r="E14" s="12"/>
      <c r="AC14" s="6"/>
    </row>
    <row r="15" spans="2:31" ht="25.9" customHeight="1" x14ac:dyDescent="0.35">
      <c r="C15" s="98"/>
      <c r="D15" s="98"/>
      <c r="E15" s="11"/>
      <c r="F15" s="14" t="s">
        <v>67</v>
      </c>
      <c r="G15" s="14" t="s">
        <v>68</v>
      </c>
      <c r="H15" s="14" t="s">
        <v>69</v>
      </c>
      <c r="I15" s="14" t="s">
        <v>70</v>
      </c>
      <c r="J15" s="14" t="s">
        <v>71</v>
      </c>
      <c r="K15" s="14" t="s">
        <v>72</v>
      </c>
      <c r="L15" s="14" t="s">
        <v>73</v>
      </c>
      <c r="M15" s="9"/>
      <c r="N15" s="14" t="s">
        <v>67</v>
      </c>
      <c r="O15" s="14" t="s">
        <v>68</v>
      </c>
      <c r="P15" s="14" t="s">
        <v>69</v>
      </c>
      <c r="Q15" s="14" t="s">
        <v>70</v>
      </c>
      <c r="R15" s="14" t="s">
        <v>71</v>
      </c>
      <c r="S15" s="14" t="s">
        <v>72</v>
      </c>
      <c r="T15" s="14" t="s">
        <v>73</v>
      </c>
      <c r="U15" s="9"/>
      <c r="V15" s="14" t="s">
        <v>67</v>
      </c>
      <c r="W15" s="14" t="s">
        <v>68</v>
      </c>
      <c r="X15" s="14" t="s">
        <v>69</v>
      </c>
      <c r="Y15" s="14" t="s">
        <v>70</v>
      </c>
      <c r="Z15" s="14" t="s">
        <v>71</v>
      </c>
      <c r="AA15" s="14" t="s">
        <v>72</v>
      </c>
      <c r="AB15" s="14" t="s">
        <v>73</v>
      </c>
      <c r="AC15" s="6"/>
    </row>
    <row r="16" spans="2:31" ht="28.5" x14ac:dyDescent="0.45">
      <c r="B16" s="36"/>
      <c r="C16" s="44" t="s">
        <v>25</v>
      </c>
      <c r="D16" s="45" t="s">
        <v>27</v>
      </c>
      <c r="E16" s="12"/>
      <c r="F16" s="17" t="s">
        <v>75</v>
      </c>
      <c r="G16" s="17">
        <v>45383</v>
      </c>
      <c r="H16" s="17">
        <v>45384</v>
      </c>
      <c r="I16" s="17">
        <v>45385</v>
      </c>
      <c r="J16" s="17">
        <v>45386</v>
      </c>
      <c r="K16" s="17">
        <v>45387</v>
      </c>
      <c r="L16" s="17">
        <v>45388</v>
      </c>
      <c r="M16" s="9"/>
      <c r="N16" s="17" t="s">
        <v>75</v>
      </c>
      <c r="O16" s="17" t="s">
        <v>75</v>
      </c>
      <c r="P16" s="17" t="s">
        <v>75</v>
      </c>
      <c r="Q16" s="17">
        <v>45413</v>
      </c>
      <c r="R16" s="17">
        <v>45414</v>
      </c>
      <c r="S16" s="17">
        <v>45415</v>
      </c>
      <c r="T16" s="17">
        <v>45416</v>
      </c>
      <c r="U16" s="9"/>
      <c r="V16" s="17" t="s">
        <v>75</v>
      </c>
      <c r="W16" s="17" t="s">
        <v>75</v>
      </c>
      <c r="X16" s="17" t="s">
        <v>75</v>
      </c>
      <c r="Y16" s="17" t="s">
        <v>75</v>
      </c>
      <c r="Z16" s="17" t="s">
        <v>75</v>
      </c>
      <c r="AA16" s="17" t="s">
        <v>75</v>
      </c>
      <c r="AB16" s="17">
        <v>45444</v>
      </c>
      <c r="AC16" s="6"/>
    </row>
    <row r="17" spans="2:29" ht="28.5" x14ac:dyDescent="0.45">
      <c r="B17" s="36"/>
      <c r="C17" s="44"/>
      <c r="D17" s="45" t="s">
        <v>107</v>
      </c>
      <c r="E17" s="12"/>
      <c r="F17" s="17">
        <v>45389</v>
      </c>
      <c r="G17" s="17">
        <v>45390</v>
      </c>
      <c r="H17" s="19">
        <v>45391</v>
      </c>
      <c r="I17" s="17">
        <v>45392</v>
      </c>
      <c r="J17" s="17">
        <v>45393</v>
      </c>
      <c r="K17" s="17">
        <v>45394</v>
      </c>
      <c r="L17" s="17">
        <v>45395</v>
      </c>
      <c r="M17" s="9"/>
      <c r="N17" s="17">
        <v>45417</v>
      </c>
      <c r="O17" s="17">
        <v>45418</v>
      </c>
      <c r="P17" s="17">
        <v>45419</v>
      </c>
      <c r="Q17" s="17">
        <v>45420</v>
      </c>
      <c r="R17" s="17">
        <v>45421</v>
      </c>
      <c r="S17" s="17">
        <v>45422</v>
      </c>
      <c r="T17" s="17">
        <v>45423</v>
      </c>
      <c r="U17" s="9"/>
      <c r="V17" s="17">
        <v>45445</v>
      </c>
      <c r="W17" s="17">
        <v>45446</v>
      </c>
      <c r="X17" s="17">
        <v>45447</v>
      </c>
      <c r="Y17" s="17">
        <v>45448</v>
      </c>
      <c r="Z17" s="17">
        <v>45449</v>
      </c>
      <c r="AA17" s="17">
        <v>45450</v>
      </c>
      <c r="AB17" s="17">
        <v>45451</v>
      </c>
      <c r="AC17" s="6"/>
    </row>
    <row r="18" spans="2:29" ht="26.25" customHeight="1" x14ac:dyDescent="0.45">
      <c r="B18" s="36"/>
      <c r="C18" s="44"/>
      <c r="D18" s="104" t="s">
        <v>108</v>
      </c>
      <c r="E18" s="12"/>
      <c r="F18" s="17">
        <v>45396</v>
      </c>
      <c r="G18" s="17">
        <v>45397</v>
      </c>
      <c r="H18" s="17">
        <v>45398</v>
      </c>
      <c r="I18" s="17">
        <v>45399</v>
      </c>
      <c r="J18" s="17">
        <v>45400</v>
      </c>
      <c r="K18" s="20">
        <v>45401</v>
      </c>
      <c r="L18" s="17">
        <v>45402</v>
      </c>
      <c r="M18" s="9"/>
      <c r="N18" s="17">
        <v>45424</v>
      </c>
      <c r="O18" s="17">
        <v>45425</v>
      </c>
      <c r="P18" s="17">
        <v>45426</v>
      </c>
      <c r="Q18" s="17">
        <v>45427</v>
      </c>
      <c r="R18" s="17">
        <v>45428</v>
      </c>
      <c r="S18" s="17">
        <v>45429</v>
      </c>
      <c r="T18" s="17">
        <v>45430</v>
      </c>
      <c r="U18" s="9"/>
      <c r="V18" s="17">
        <v>45452</v>
      </c>
      <c r="W18" s="17">
        <v>45453</v>
      </c>
      <c r="X18" s="17">
        <v>45454</v>
      </c>
      <c r="Y18" s="17">
        <v>45455</v>
      </c>
      <c r="Z18" s="17">
        <v>45456</v>
      </c>
      <c r="AA18" s="17">
        <v>45457</v>
      </c>
      <c r="AB18" s="17">
        <v>45458</v>
      </c>
      <c r="AC18" s="6"/>
    </row>
    <row r="19" spans="2:29" ht="28.5" customHeight="1" x14ac:dyDescent="0.3">
      <c r="D19" s="104"/>
      <c r="E19" s="12"/>
      <c r="F19" s="17">
        <v>45403</v>
      </c>
      <c r="G19" s="17">
        <v>45404</v>
      </c>
      <c r="H19" s="17">
        <v>45405</v>
      </c>
      <c r="I19" s="17">
        <v>45406</v>
      </c>
      <c r="J19" s="17">
        <v>45407</v>
      </c>
      <c r="K19" s="72">
        <v>45408</v>
      </c>
      <c r="L19" s="17">
        <v>45409</v>
      </c>
      <c r="M19" s="9"/>
      <c r="N19" s="17">
        <v>45431</v>
      </c>
      <c r="O19" s="17">
        <v>45432</v>
      </c>
      <c r="P19" s="20">
        <v>45433</v>
      </c>
      <c r="Q19" s="17">
        <v>45434</v>
      </c>
      <c r="R19" s="17">
        <v>45435</v>
      </c>
      <c r="S19" s="31">
        <v>45436</v>
      </c>
      <c r="T19" s="17">
        <v>45437</v>
      </c>
      <c r="U19" s="9"/>
      <c r="V19" s="17">
        <v>45459</v>
      </c>
      <c r="W19" s="33">
        <v>45460</v>
      </c>
      <c r="X19" s="17">
        <v>45461</v>
      </c>
      <c r="Y19" s="17">
        <v>45462</v>
      </c>
      <c r="Z19" s="17">
        <v>45463</v>
      </c>
      <c r="AA19" s="20">
        <v>45464</v>
      </c>
      <c r="AB19" s="17">
        <v>45465</v>
      </c>
      <c r="AC19" s="6"/>
    </row>
    <row r="20" spans="2:29" ht="28.5" x14ac:dyDescent="0.3">
      <c r="B20" s="58" t="s">
        <v>16</v>
      </c>
      <c r="C20" s="92" t="s">
        <v>85</v>
      </c>
      <c r="D20" s="92"/>
      <c r="E20" s="12"/>
      <c r="F20" s="17">
        <v>45410</v>
      </c>
      <c r="G20" s="17">
        <v>45411</v>
      </c>
      <c r="H20" s="17">
        <v>45412</v>
      </c>
      <c r="I20" s="17" t="s">
        <v>75</v>
      </c>
      <c r="J20" s="17" t="s">
        <v>75</v>
      </c>
      <c r="K20" s="17" t="s">
        <v>75</v>
      </c>
      <c r="L20" s="17" t="s">
        <v>75</v>
      </c>
      <c r="M20" s="9"/>
      <c r="N20" s="17">
        <v>45438</v>
      </c>
      <c r="O20" s="17">
        <v>45439</v>
      </c>
      <c r="P20" s="17">
        <v>45440</v>
      </c>
      <c r="Q20" s="17">
        <v>45441</v>
      </c>
      <c r="R20" s="17">
        <v>45442</v>
      </c>
      <c r="S20" s="17">
        <v>45443</v>
      </c>
      <c r="T20" s="17" t="s">
        <v>75</v>
      </c>
      <c r="U20" s="9"/>
      <c r="V20" s="17">
        <v>45466</v>
      </c>
      <c r="W20" s="17">
        <v>45467</v>
      </c>
      <c r="X20" s="32">
        <v>45468</v>
      </c>
      <c r="Y20" s="17">
        <v>45469</v>
      </c>
      <c r="Z20" s="17">
        <v>45470</v>
      </c>
      <c r="AA20" s="17">
        <v>45471</v>
      </c>
      <c r="AB20" s="17">
        <v>45472</v>
      </c>
      <c r="AC20" s="6"/>
    </row>
    <row r="21" spans="2:29" ht="11.45" customHeight="1" x14ac:dyDescent="0.3">
      <c r="E21" s="12"/>
      <c r="F21" s="17" t="s">
        <v>75</v>
      </c>
      <c r="G21" s="17" t="s">
        <v>75</v>
      </c>
      <c r="H21" s="17" t="s">
        <v>75</v>
      </c>
      <c r="I21" s="17" t="s">
        <v>75</v>
      </c>
      <c r="J21" s="17" t="s">
        <v>75</v>
      </c>
      <c r="K21" s="17" t="s">
        <v>75</v>
      </c>
      <c r="L21" s="17" t="s">
        <v>75</v>
      </c>
      <c r="M21" s="9"/>
      <c r="N21" s="17" t="s">
        <v>75</v>
      </c>
      <c r="O21" s="17" t="s">
        <v>75</v>
      </c>
      <c r="P21" s="17" t="s">
        <v>75</v>
      </c>
      <c r="Q21" s="17" t="s">
        <v>75</v>
      </c>
      <c r="R21" s="17" t="s">
        <v>75</v>
      </c>
      <c r="S21" s="17" t="s">
        <v>75</v>
      </c>
      <c r="T21" s="17" t="s">
        <v>75</v>
      </c>
      <c r="U21" s="9"/>
      <c r="V21" s="17">
        <v>45473</v>
      </c>
      <c r="W21" s="17" t="s">
        <v>75</v>
      </c>
      <c r="X21" s="17" t="s">
        <v>75</v>
      </c>
      <c r="Y21" s="17" t="s">
        <v>75</v>
      </c>
      <c r="Z21" s="17" t="s">
        <v>75</v>
      </c>
      <c r="AA21" s="17" t="s">
        <v>75</v>
      </c>
      <c r="AB21" s="17" t="s">
        <v>75</v>
      </c>
      <c r="AC21" s="6"/>
    </row>
    <row r="22" spans="2:29" ht="28.5" customHeight="1" x14ac:dyDescent="0.45">
      <c r="B22" s="34" t="s">
        <v>16</v>
      </c>
      <c r="C22" s="96" t="s">
        <v>109</v>
      </c>
      <c r="D22" s="96"/>
      <c r="E22" s="12"/>
      <c r="F22" s="67" t="s">
        <v>87</v>
      </c>
      <c r="G22" s="67"/>
      <c r="H22" s="67"/>
      <c r="I22" s="67"/>
      <c r="J22" s="67"/>
      <c r="K22" s="67"/>
      <c r="L22" s="67"/>
      <c r="M22" s="73"/>
      <c r="N22" s="67" t="s">
        <v>88</v>
      </c>
      <c r="O22" s="67"/>
      <c r="P22" s="67"/>
      <c r="Q22" s="67"/>
      <c r="R22" s="67"/>
      <c r="S22" s="67"/>
      <c r="T22" s="67"/>
      <c r="U22" s="73"/>
      <c r="V22" s="67" t="s">
        <v>89</v>
      </c>
      <c r="W22" s="67"/>
      <c r="X22" s="67"/>
      <c r="Y22" s="62"/>
      <c r="Z22" s="62"/>
      <c r="AA22" s="62"/>
      <c r="AB22" s="62"/>
      <c r="AC22" s="6"/>
    </row>
    <row r="23" spans="2:29" ht="26.25" x14ac:dyDescent="0.3">
      <c r="C23" s="96"/>
      <c r="D23" s="96"/>
      <c r="E23" s="12"/>
      <c r="F23" s="14" t="s">
        <v>67</v>
      </c>
      <c r="G23" s="14" t="s">
        <v>68</v>
      </c>
      <c r="H23" s="14" t="s">
        <v>69</v>
      </c>
      <c r="I23" s="14" t="s">
        <v>70</v>
      </c>
      <c r="J23" s="14" t="s">
        <v>71</v>
      </c>
      <c r="K23" s="14" t="s">
        <v>72</v>
      </c>
      <c r="L23" s="14" t="s">
        <v>73</v>
      </c>
      <c r="M23" s="9"/>
      <c r="N23" s="14" t="s">
        <v>67</v>
      </c>
      <c r="O23" s="14" t="s">
        <v>68</v>
      </c>
      <c r="P23" s="14" t="s">
        <v>69</v>
      </c>
      <c r="Q23" s="14" t="s">
        <v>70</v>
      </c>
      <c r="R23" s="14" t="s">
        <v>71</v>
      </c>
      <c r="S23" s="14" t="s">
        <v>72</v>
      </c>
      <c r="T23" s="14" t="s">
        <v>73</v>
      </c>
      <c r="U23" s="9"/>
      <c r="V23" s="14" t="s">
        <v>67</v>
      </c>
      <c r="W23" s="14" t="s">
        <v>68</v>
      </c>
      <c r="X23" s="14" t="s">
        <v>69</v>
      </c>
      <c r="Y23" s="14" t="s">
        <v>70</v>
      </c>
      <c r="Z23" s="14" t="s">
        <v>71</v>
      </c>
      <c r="AA23" s="14" t="s">
        <v>72</v>
      </c>
      <c r="AB23" s="14" t="s">
        <v>73</v>
      </c>
      <c r="AC23" s="6"/>
    </row>
    <row r="24" spans="2:29" ht="36" customHeight="1" x14ac:dyDescent="0.35">
      <c r="C24" s="96"/>
      <c r="D24" s="96"/>
      <c r="E24" s="11"/>
      <c r="F24" s="17" t="s">
        <v>75</v>
      </c>
      <c r="G24" s="17">
        <v>45474</v>
      </c>
      <c r="H24" s="17">
        <v>45475</v>
      </c>
      <c r="I24" s="17">
        <v>45476</v>
      </c>
      <c r="J24" s="17">
        <v>45477</v>
      </c>
      <c r="K24" s="17">
        <v>45478</v>
      </c>
      <c r="L24" s="17">
        <v>45479</v>
      </c>
      <c r="M24" s="9"/>
      <c r="N24" s="17" t="s">
        <v>75</v>
      </c>
      <c r="O24" s="17" t="s">
        <v>75</v>
      </c>
      <c r="P24" s="17" t="s">
        <v>75</v>
      </c>
      <c r="Q24" s="17" t="s">
        <v>75</v>
      </c>
      <c r="R24" s="17">
        <v>45505</v>
      </c>
      <c r="S24" s="17">
        <v>45506</v>
      </c>
      <c r="T24" s="17">
        <v>45507</v>
      </c>
      <c r="U24" s="9"/>
      <c r="V24" s="17">
        <v>45536</v>
      </c>
      <c r="W24" s="17">
        <v>45537</v>
      </c>
      <c r="X24" s="17">
        <v>45538</v>
      </c>
      <c r="Y24" s="17">
        <v>45539</v>
      </c>
      <c r="Z24" s="17">
        <v>45540</v>
      </c>
      <c r="AA24" s="17">
        <v>45541</v>
      </c>
      <c r="AB24" s="17">
        <v>45542</v>
      </c>
      <c r="AC24" s="6"/>
    </row>
    <row r="25" spans="2:29" ht="26.25" customHeight="1" x14ac:dyDescent="0.45">
      <c r="B25" s="34" t="s">
        <v>16</v>
      </c>
      <c r="C25" s="92" t="s">
        <v>90</v>
      </c>
      <c r="D25" s="92"/>
      <c r="E25" s="12"/>
      <c r="F25" s="17">
        <v>45480</v>
      </c>
      <c r="G25" s="17">
        <v>45481</v>
      </c>
      <c r="H25" s="19">
        <v>45482</v>
      </c>
      <c r="I25" s="17">
        <v>45483</v>
      </c>
      <c r="J25" s="17">
        <v>45484</v>
      </c>
      <c r="K25" s="17">
        <v>45485</v>
      </c>
      <c r="L25" s="17">
        <v>45486</v>
      </c>
      <c r="M25" s="9"/>
      <c r="N25" s="17">
        <v>45508</v>
      </c>
      <c r="O25" s="17">
        <v>45509</v>
      </c>
      <c r="P25" s="17">
        <v>45510</v>
      </c>
      <c r="Q25" s="17">
        <v>45511</v>
      </c>
      <c r="R25" s="17">
        <v>45512</v>
      </c>
      <c r="S25" s="17">
        <v>45513</v>
      </c>
      <c r="T25" s="17">
        <v>45514</v>
      </c>
      <c r="U25" s="9"/>
      <c r="V25" s="17">
        <v>45543</v>
      </c>
      <c r="W25" s="17">
        <v>45544</v>
      </c>
      <c r="X25" s="17">
        <v>45545</v>
      </c>
      <c r="Y25" s="17">
        <v>45546</v>
      </c>
      <c r="Z25" s="17">
        <v>45547</v>
      </c>
      <c r="AA25" s="33">
        <v>45548</v>
      </c>
      <c r="AB25" s="17">
        <v>45549</v>
      </c>
      <c r="AC25" s="6"/>
    </row>
    <row r="26" spans="2:29" ht="28.5" x14ac:dyDescent="0.45">
      <c r="B26" s="34" t="s">
        <v>16</v>
      </c>
      <c r="C26" s="93" t="s">
        <v>91</v>
      </c>
      <c r="D26" s="93"/>
      <c r="E26" s="12"/>
      <c r="F26" s="17">
        <v>45487</v>
      </c>
      <c r="G26" s="17">
        <v>45488</v>
      </c>
      <c r="H26" s="17">
        <v>45489</v>
      </c>
      <c r="I26" s="17">
        <v>45490</v>
      </c>
      <c r="J26" s="17">
        <v>45491</v>
      </c>
      <c r="K26" s="20">
        <v>45492</v>
      </c>
      <c r="L26" s="17">
        <v>45493</v>
      </c>
      <c r="M26" s="9"/>
      <c r="N26" s="17">
        <v>45515</v>
      </c>
      <c r="O26" s="17">
        <v>45516</v>
      </c>
      <c r="P26" s="17">
        <v>45517</v>
      </c>
      <c r="Q26" s="17">
        <v>45518</v>
      </c>
      <c r="R26" s="17">
        <v>45519</v>
      </c>
      <c r="S26" s="17">
        <v>45520</v>
      </c>
      <c r="T26" s="17">
        <v>45521</v>
      </c>
      <c r="U26" s="9"/>
      <c r="V26" s="17">
        <v>45550</v>
      </c>
      <c r="W26" s="17">
        <v>45551</v>
      </c>
      <c r="X26" s="112">
        <v>45552</v>
      </c>
      <c r="Y26" s="17">
        <v>45553</v>
      </c>
      <c r="Z26" s="17">
        <v>45554</v>
      </c>
      <c r="AA26" s="20">
        <v>45555</v>
      </c>
      <c r="AB26" s="17">
        <v>45556</v>
      </c>
      <c r="AC26" s="6"/>
    </row>
    <row r="27" spans="2:29" ht="28.5" x14ac:dyDescent="0.45">
      <c r="B27" s="34" t="s">
        <v>16</v>
      </c>
      <c r="C27" s="97" t="s">
        <v>92</v>
      </c>
      <c r="D27" s="97"/>
      <c r="E27" s="12"/>
      <c r="F27" s="17">
        <v>45494</v>
      </c>
      <c r="G27" s="17">
        <v>45495</v>
      </c>
      <c r="H27" s="17">
        <v>45496</v>
      </c>
      <c r="I27" s="17">
        <v>45497</v>
      </c>
      <c r="J27" s="17">
        <v>45498</v>
      </c>
      <c r="K27" s="72">
        <v>45499</v>
      </c>
      <c r="L27" s="17">
        <v>45500</v>
      </c>
      <c r="M27" s="9"/>
      <c r="N27" s="17">
        <v>45522</v>
      </c>
      <c r="O27" s="17">
        <v>45523</v>
      </c>
      <c r="P27" s="17">
        <v>45524</v>
      </c>
      <c r="Q27" s="20">
        <v>45525</v>
      </c>
      <c r="R27" s="17">
        <v>45526</v>
      </c>
      <c r="S27" s="31">
        <v>45527</v>
      </c>
      <c r="T27" s="17">
        <v>45528</v>
      </c>
      <c r="U27" s="9"/>
      <c r="V27" s="17">
        <v>45557</v>
      </c>
      <c r="W27" s="17">
        <v>45558</v>
      </c>
      <c r="X27" s="17">
        <v>45559</v>
      </c>
      <c r="Y27" s="32">
        <v>45560</v>
      </c>
      <c r="Z27" s="112">
        <v>45561</v>
      </c>
      <c r="AA27" s="17">
        <v>45562</v>
      </c>
      <c r="AB27" s="17">
        <v>45563</v>
      </c>
      <c r="AC27" s="6"/>
    </row>
    <row r="28" spans="2:29" ht="28.5" customHeight="1" x14ac:dyDescent="0.45">
      <c r="B28" s="34" t="s">
        <v>16</v>
      </c>
      <c r="C28" s="94" t="s">
        <v>110</v>
      </c>
      <c r="D28" s="94"/>
      <c r="E28" s="12"/>
      <c r="F28" s="17">
        <v>45501</v>
      </c>
      <c r="G28" s="17">
        <v>45502</v>
      </c>
      <c r="H28" s="17">
        <v>45503</v>
      </c>
      <c r="I28" s="17">
        <v>45504</v>
      </c>
      <c r="J28" s="17" t="s">
        <v>75</v>
      </c>
      <c r="K28" s="17" t="s">
        <v>75</v>
      </c>
      <c r="L28" s="17" t="s">
        <v>75</v>
      </c>
      <c r="M28" s="9"/>
      <c r="N28" s="17">
        <v>45529</v>
      </c>
      <c r="O28" s="17">
        <v>45530</v>
      </c>
      <c r="P28" s="17">
        <v>45531</v>
      </c>
      <c r="Q28" s="17">
        <v>45532</v>
      </c>
      <c r="R28" s="17">
        <v>45533</v>
      </c>
      <c r="S28" s="17">
        <v>45534</v>
      </c>
      <c r="T28" s="17">
        <v>45535</v>
      </c>
      <c r="U28" s="9"/>
      <c r="V28" s="17">
        <v>45564</v>
      </c>
      <c r="W28" s="17">
        <v>45565</v>
      </c>
      <c r="X28" s="17" t="s">
        <v>75</v>
      </c>
      <c r="Y28" s="17" t="s">
        <v>75</v>
      </c>
      <c r="Z28" s="17" t="s">
        <v>75</v>
      </c>
      <c r="AA28" s="17" t="s">
        <v>75</v>
      </c>
      <c r="AB28" s="17" t="s">
        <v>75</v>
      </c>
      <c r="AC28" s="6"/>
    </row>
    <row r="29" spans="2:29" ht="28.5" x14ac:dyDescent="0.45">
      <c r="B29" s="35"/>
      <c r="C29" s="94"/>
      <c r="D29" s="94"/>
      <c r="E29" s="12"/>
      <c r="F29" s="17" t="s">
        <v>75</v>
      </c>
      <c r="G29" s="17" t="s">
        <v>75</v>
      </c>
      <c r="H29" s="17" t="s">
        <v>75</v>
      </c>
      <c r="I29" s="17" t="s">
        <v>75</v>
      </c>
      <c r="J29" s="17" t="s">
        <v>75</v>
      </c>
      <c r="K29" s="17" t="s">
        <v>75</v>
      </c>
      <c r="L29" s="17" t="s">
        <v>75</v>
      </c>
      <c r="M29" s="9"/>
      <c r="N29" s="17" t="s">
        <v>75</v>
      </c>
      <c r="O29" s="17" t="s">
        <v>75</v>
      </c>
      <c r="P29" s="17" t="s">
        <v>75</v>
      </c>
      <c r="Q29" s="17" t="s">
        <v>75</v>
      </c>
      <c r="R29" s="17" t="s">
        <v>75</v>
      </c>
      <c r="S29" s="17" t="s">
        <v>75</v>
      </c>
      <c r="T29" s="17" t="s">
        <v>75</v>
      </c>
      <c r="U29" s="9"/>
      <c r="V29" s="17" t="s">
        <v>75</v>
      </c>
      <c r="W29" s="17" t="s">
        <v>75</v>
      </c>
      <c r="X29" s="17" t="s">
        <v>75</v>
      </c>
      <c r="Y29" s="17" t="s">
        <v>75</v>
      </c>
      <c r="Z29" s="17" t="s">
        <v>75</v>
      </c>
      <c r="AA29" s="17" t="s">
        <v>75</v>
      </c>
      <c r="AB29" s="17" t="s">
        <v>75</v>
      </c>
      <c r="AC29" s="6"/>
    </row>
    <row r="30" spans="2:29" ht="28.5" x14ac:dyDescent="0.45">
      <c r="B30" s="34"/>
      <c r="C30" s="94"/>
      <c r="D30" s="94"/>
      <c r="E30" s="12"/>
      <c r="F30" s="67" t="s">
        <v>94</v>
      </c>
      <c r="G30" s="62"/>
      <c r="H30" s="62"/>
      <c r="I30" s="62"/>
      <c r="J30" s="62"/>
      <c r="K30" s="62"/>
      <c r="L30" s="62"/>
      <c r="M30" s="9"/>
      <c r="N30" s="67" t="s">
        <v>95</v>
      </c>
      <c r="O30" s="67"/>
      <c r="P30" s="67"/>
      <c r="Q30" s="67"/>
      <c r="R30" s="67"/>
      <c r="S30" s="67"/>
      <c r="T30" s="67"/>
      <c r="U30" s="9"/>
      <c r="V30" s="67" t="s">
        <v>96</v>
      </c>
      <c r="W30" s="62"/>
      <c r="X30" s="62"/>
      <c r="Y30" s="62"/>
      <c r="Z30" s="62"/>
      <c r="AA30" s="62"/>
      <c r="AB30" s="62"/>
      <c r="AC30" s="6"/>
    </row>
    <row r="31" spans="2:29" ht="18.600000000000001" customHeight="1" x14ac:dyDescent="0.3">
      <c r="C31" s="61"/>
      <c r="D31" s="61"/>
      <c r="E31" s="12"/>
      <c r="F31" s="14" t="s">
        <v>67</v>
      </c>
      <c r="G31" s="14" t="s">
        <v>68</v>
      </c>
      <c r="H31" s="14" t="s">
        <v>69</v>
      </c>
      <c r="I31" s="14" t="s">
        <v>70</v>
      </c>
      <c r="J31" s="14" t="s">
        <v>71</v>
      </c>
      <c r="K31" s="14" t="s">
        <v>72</v>
      </c>
      <c r="L31" s="14" t="s">
        <v>73</v>
      </c>
      <c r="M31" s="9"/>
      <c r="N31" s="14" t="s">
        <v>67</v>
      </c>
      <c r="O31" s="14" t="s">
        <v>68</v>
      </c>
      <c r="P31" s="14" t="s">
        <v>69</v>
      </c>
      <c r="Q31" s="14" t="s">
        <v>70</v>
      </c>
      <c r="R31" s="14" t="s">
        <v>71</v>
      </c>
      <c r="S31" s="14" t="s">
        <v>72</v>
      </c>
      <c r="T31" s="14" t="s">
        <v>73</v>
      </c>
      <c r="U31" s="9"/>
      <c r="V31" s="14" t="s">
        <v>67</v>
      </c>
      <c r="W31" s="14" t="s">
        <v>68</v>
      </c>
      <c r="X31" s="14" t="s">
        <v>69</v>
      </c>
      <c r="Y31" s="14" t="s">
        <v>70</v>
      </c>
      <c r="Z31" s="14" t="s">
        <v>71</v>
      </c>
      <c r="AA31" s="14" t="s">
        <v>72</v>
      </c>
      <c r="AB31" s="14" t="s">
        <v>73</v>
      </c>
      <c r="AC31" s="6"/>
    </row>
    <row r="32" spans="2:29" ht="28.5" x14ac:dyDescent="0.45">
      <c r="B32" s="34" t="s">
        <v>16</v>
      </c>
      <c r="C32" s="103" t="s">
        <v>111</v>
      </c>
      <c r="D32" s="103"/>
      <c r="E32" s="12"/>
      <c r="F32" s="17" t="s">
        <v>75</v>
      </c>
      <c r="G32" s="17" t="s">
        <v>75</v>
      </c>
      <c r="H32" s="17">
        <v>45566</v>
      </c>
      <c r="I32" s="17">
        <v>45567</v>
      </c>
      <c r="J32" s="17">
        <v>45568</v>
      </c>
      <c r="K32" s="17">
        <v>45569</v>
      </c>
      <c r="L32" s="17">
        <v>45570</v>
      </c>
      <c r="M32" s="9"/>
      <c r="N32" s="17" t="s">
        <v>75</v>
      </c>
      <c r="O32" s="17" t="s">
        <v>75</v>
      </c>
      <c r="P32" s="17" t="s">
        <v>75</v>
      </c>
      <c r="Q32" s="17" t="s">
        <v>75</v>
      </c>
      <c r="R32" s="17" t="s">
        <v>75</v>
      </c>
      <c r="S32" s="17">
        <v>45597</v>
      </c>
      <c r="T32" s="17">
        <v>45598</v>
      </c>
      <c r="U32" s="9"/>
      <c r="V32" s="17">
        <v>45627</v>
      </c>
      <c r="W32" s="17">
        <v>45628</v>
      </c>
      <c r="X32" s="17">
        <v>45629</v>
      </c>
      <c r="Y32" s="17">
        <v>45630</v>
      </c>
      <c r="Z32" s="17">
        <v>45631</v>
      </c>
      <c r="AA32" s="17">
        <v>45632</v>
      </c>
      <c r="AB32" s="17">
        <v>45633</v>
      </c>
      <c r="AC32" s="6"/>
    </row>
    <row r="33" spans="2:29" ht="39" customHeight="1" x14ac:dyDescent="0.35">
      <c r="C33" s="103"/>
      <c r="D33" s="103"/>
      <c r="E33" s="11"/>
      <c r="F33" s="17">
        <v>45571</v>
      </c>
      <c r="G33" s="17">
        <v>45572</v>
      </c>
      <c r="H33" s="17">
        <v>45573</v>
      </c>
      <c r="I33" s="19">
        <v>45574</v>
      </c>
      <c r="J33" s="17">
        <v>45575</v>
      </c>
      <c r="K33" s="17">
        <v>45576</v>
      </c>
      <c r="L33" s="17">
        <v>45577</v>
      </c>
      <c r="M33" s="9"/>
      <c r="N33" s="17">
        <v>45599</v>
      </c>
      <c r="O33" s="17">
        <v>45600</v>
      </c>
      <c r="P33" s="17">
        <v>45601</v>
      </c>
      <c r="Q33" s="17">
        <v>45602</v>
      </c>
      <c r="R33" s="17">
        <v>45603</v>
      </c>
      <c r="S33" s="17">
        <v>45604</v>
      </c>
      <c r="T33" s="17">
        <v>45605</v>
      </c>
      <c r="U33" s="9"/>
      <c r="V33" s="17">
        <v>45634</v>
      </c>
      <c r="W33" s="17">
        <v>45635</v>
      </c>
      <c r="X33" s="17">
        <v>45636</v>
      </c>
      <c r="Y33" s="17">
        <v>45637</v>
      </c>
      <c r="Z33" s="33">
        <v>45638</v>
      </c>
      <c r="AA33" s="112">
        <v>45639</v>
      </c>
      <c r="AB33" s="17">
        <v>45640</v>
      </c>
      <c r="AC33" s="6"/>
    </row>
    <row r="34" spans="2:29" ht="28.5" x14ac:dyDescent="0.45">
      <c r="B34" s="34" t="s">
        <v>16</v>
      </c>
      <c r="C34" s="90" t="s">
        <v>112</v>
      </c>
      <c r="D34" s="90"/>
      <c r="E34" s="12"/>
      <c r="F34" s="17">
        <v>45578</v>
      </c>
      <c r="G34" s="17">
        <v>45579</v>
      </c>
      <c r="H34" s="17">
        <v>45580</v>
      </c>
      <c r="I34" s="17">
        <v>45581</v>
      </c>
      <c r="J34" s="17">
        <v>45582</v>
      </c>
      <c r="K34" s="17">
        <v>45583</v>
      </c>
      <c r="L34" s="17">
        <v>45584</v>
      </c>
      <c r="M34" s="9"/>
      <c r="N34" s="17">
        <v>45606</v>
      </c>
      <c r="O34" s="17">
        <v>45607</v>
      </c>
      <c r="P34" s="17">
        <v>45608</v>
      </c>
      <c r="Q34" s="17">
        <v>45609</v>
      </c>
      <c r="R34" s="17">
        <v>45610</v>
      </c>
      <c r="S34" s="17">
        <v>45611</v>
      </c>
      <c r="T34" s="17">
        <v>45612</v>
      </c>
      <c r="U34" s="9"/>
      <c r="V34" s="17">
        <v>45641</v>
      </c>
      <c r="W34" s="17">
        <v>45642</v>
      </c>
      <c r="X34" s="17">
        <v>45643</v>
      </c>
      <c r="Y34" s="17">
        <v>45644</v>
      </c>
      <c r="Z34" s="32">
        <v>45645</v>
      </c>
      <c r="AA34" s="20">
        <v>45646</v>
      </c>
      <c r="AB34" s="17">
        <v>45647</v>
      </c>
      <c r="AC34" s="6"/>
    </row>
    <row r="35" spans="2:29" ht="28.5" x14ac:dyDescent="0.45">
      <c r="B35" s="36"/>
      <c r="C35" s="90"/>
      <c r="D35" s="90"/>
      <c r="E35" s="12"/>
      <c r="F35" s="17">
        <v>45585</v>
      </c>
      <c r="G35" s="20">
        <v>45586</v>
      </c>
      <c r="H35" s="17">
        <v>45587</v>
      </c>
      <c r="I35" s="17">
        <v>45588</v>
      </c>
      <c r="J35" s="17">
        <v>45589</v>
      </c>
      <c r="K35" s="17">
        <v>45590</v>
      </c>
      <c r="L35" s="17">
        <v>45591</v>
      </c>
      <c r="M35" s="9"/>
      <c r="N35" s="17">
        <v>45613</v>
      </c>
      <c r="O35" s="17">
        <v>45614</v>
      </c>
      <c r="P35" s="17">
        <v>45615</v>
      </c>
      <c r="Q35" s="17">
        <v>45616</v>
      </c>
      <c r="R35" s="20">
        <v>45617</v>
      </c>
      <c r="S35" s="31">
        <v>45618</v>
      </c>
      <c r="T35" s="17">
        <v>45619</v>
      </c>
      <c r="U35" s="9"/>
      <c r="V35" s="17">
        <v>45648</v>
      </c>
      <c r="W35" s="17">
        <v>45649</v>
      </c>
      <c r="X35" s="17">
        <v>45650</v>
      </c>
      <c r="Y35" s="17">
        <v>45651</v>
      </c>
      <c r="Z35" s="17">
        <v>45652</v>
      </c>
      <c r="AA35" s="17">
        <v>45653</v>
      </c>
      <c r="AB35" s="17">
        <v>45654</v>
      </c>
      <c r="AC35" s="6"/>
    </row>
    <row r="36" spans="2:29" ht="28.9" customHeight="1" x14ac:dyDescent="0.45">
      <c r="B36" s="34" t="s">
        <v>16</v>
      </c>
      <c r="C36" s="102" t="s">
        <v>113</v>
      </c>
      <c r="D36" s="102"/>
      <c r="E36" s="12"/>
      <c r="F36" s="17">
        <v>45592</v>
      </c>
      <c r="G36" s="72">
        <v>45593</v>
      </c>
      <c r="H36" s="17">
        <v>45594</v>
      </c>
      <c r="I36" s="17">
        <v>45595</v>
      </c>
      <c r="J36" s="17">
        <v>45596</v>
      </c>
      <c r="K36" s="17" t="s">
        <v>75</v>
      </c>
      <c r="L36" s="17" t="s">
        <v>75</v>
      </c>
      <c r="M36" s="9"/>
      <c r="N36" s="17">
        <v>45620</v>
      </c>
      <c r="O36" s="17">
        <v>45621</v>
      </c>
      <c r="P36" s="17">
        <v>45622</v>
      </c>
      <c r="Q36" s="17">
        <v>45623</v>
      </c>
      <c r="R36" s="17">
        <v>45624</v>
      </c>
      <c r="S36" s="17">
        <v>45625</v>
      </c>
      <c r="T36" s="17">
        <v>45626</v>
      </c>
      <c r="U36" s="9"/>
      <c r="V36" s="17">
        <v>45655</v>
      </c>
      <c r="W36" s="17">
        <v>45656</v>
      </c>
      <c r="X36" s="17">
        <v>45657</v>
      </c>
      <c r="Y36" s="17" t="s">
        <v>75</v>
      </c>
      <c r="Z36" s="17" t="s">
        <v>75</v>
      </c>
      <c r="AA36" s="17" t="s">
        <v>75</v>
      </c>
      <c r="AB36" s="17" t="s">
        <v>75</v>
      </c>
      <c r="AC36" s="6"/>
    </row>
    <row r="37" spans="2:29" ht="22.9" customHeight="1" x14ac:dyDescent="0.3">
      <c r="C37" s="102"/>
      <c r="D37" s="102"/>
      <c r="E37" s="12"/>
      <c r="AC37" s="6"/>
    </row>
    <row r="38" spans="2:29" ht="18.75" x14ac:dyDescent="0.3">
      <c r="E38" s="12"/>
      <c r="AC38" s="6"/>
    </row>
    <row r="39" spans="2:29" ht="23.25" x14ac:dyDescent="0.35">
      <c r="B39" s="23"/>
      <c r="C39" s="23"/>
      <c r="D39" s="42" t="s">
        <v>99</v>
      </c>
      <c r="E39" s="12"/>
    </row>
    <row r="40" spans="2:29" ht="22.15" customHeight="1" x14ac:dyDescent="0.35">
      <c r="B40" s="26"/>
      <c r="C40" s="26"/>
      <c r="D40" s="46" t="s">
        <v>114</v>
      </c>
      <c r="E40" s="12"/>
      <c r="F40" s="17" t="str">
        <f>IF(L36="","",IF(MONTH(L36+1)&lt;&gt;MONTH(L36),"",L36+1))</f>
        <v/>
      </c>
      <c r="G40" s="17" t="str">
        <f>IF(F40="","",IF(MONTH(F40+1)&lt;&gt;MONTH(F40),"",F40+1))</f>
        <v/>
      </c>
      <c r="H40" s="17" t="str">
        <f t="shared" ref="H40:L40" si="0">IF(G40="","",IF(MONTH(G40+1)&lt;&gt;MONTH(G40),"",G40+1))</f>
        <v/>
      </c>
      <c r="I40" s="17" t="str">
        <f t="shared" si="0"/>
        <v/>
      </c>
      <c r="J40" s="17" t="str">
        <f t="shared" si="0"/>
        <v/>
      </c>
      <c r="K40" s="17" t="str">
        <f t="shared" si="0"/>
        <v/>
      </c>
      <c r="L40" s="17" t="str">
        <f t="shared" si="0"/>
        <v/>
      </c>
      <c r="M40" s="9"/>
      <c r="N40" s="17" t="str">
        <f>IF(T36="","",IF(MONTH(T36+1)&lt;&gt;MONTH(T36),"",T36+1))</f>
        <v/>
      </c>
      <c r="O40" s="17" t="str">
        <f>IF(N40="","",IF(MONTH(N40+1)&lt;&gt;MONTH(N40),"",N40+1))</f>
        <v/>
      </c>
      <c r="P40" s="17" t="str">
        <f t="shared" ref="P40:T40" si="1">IF(O40="","",IF(MONTH(O40+1)&lt;&gt;MONTH(O40),"",O40+1))</f>
        <v/>
      </c>
      <c r="Q40" s="17" t="str">
        <f t="shared" si="1"/>
        <v/>
      </c>
      <c r="R40" s="17" t="str">
        <f t="shared" si="1"/>
        <v/>
      </c>
      <c r="S40" s="17" t="str">
        <f t="shared" si="1"/>
        <v/>
      </c>
      <c r="T40" s="17" t="str">
        <f t="shared" si="1"/>
        <v/>
      </c>
      <c r="U40" s="9"/>
      <c r="V40" s="17" t="str">
        <f>IF(AB36="","",IF(MONTH(AB36+1)&lt;&gt;MONTH(AB36),"",AB36+1))</f>
        <v/>
      </c>
      <c r="W40" s="17" t="str">
        <f>IF(V40="","",IF(MONTH(V40+1)&lt;&gt;MONTH(V40),"",V40+1))</f>
        <v/>
      </c>
      <c r="X40" s="17" t="str">
        <f t="shared" ref="X40:AB40" si="2">IF(W40="","",IF(MONTH(W40+1)&lt;&gt;MONTH(W40),"",W40+1))</f>
        <v/>
      </c>
      <c r="Y40" s="17" t="str">
        <f t="shared" si="2"/>
        <v/>
      </c>
      <c r="Z40" s="17" t="str">
        <f t="shared" si="2"/>
        <v/>
      </c>
      <c r="AA40" s="17" t="str">
        <f t="shared" si="2"/>
        <v/>
      </c>
      <c r="AB40" s="17" t="str">
        <f t="shared" si="2"/>
        <v/>
      </c>
      <c r="AC40" s="6"/>
    </row>
    <row r="41" spans="2:29" ht="20.45" customHeight="1" x14ac:dyDescent="0.35">
      <c r="B41" s="66"/>
      <c r="C41" s="66"/>
      <c r="D41" s="46" t="s">
        <v>115</v>
      </c>
      <c r="E41" s="6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6"/>
    </row>
    <row r="42" spans="2:29" ht="23.25" x14ac:dyDescent="0.35">
      <c r="B42" s="39"/>
      <c r="C42" s="39"/>
      <c r="D42" s="42" t="s">
        <v>100</v>
      </c>
      <c r="E42" s="6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6"/>
    </row>
    <row r="43" spans="2:29" ht="23.25" x14ac:dyDescent="0.35">
      <c r="B43" s="41"/>
      <c r="C43" s="41"/>
      <c r="D43" s="46" t="s">
        <v>103</v>
      </c>
      <c r="E43" s="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6"/>
    </row>
    <row r="44" spans="2:29" ht="23.25" x14ac:dyDescent="0.35">
      <c r="B44" s="40"/>
      <c r="C44" s="40"/>
      <c r="D44" s="42" t="s">
        <v>102</v>
      </c>
      <c r="E44" s="6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6"/>
    </row>
    <row r="45" spans="2:29" ht="23.25" x14ac:dyDescent="0.35">
      <c r="B45" s="59"/>
      <c r="C45" s="59"/>
      <c r="D45" s="46" t="s">
        <v>116</v>
      </c>
      <c r="E45" s="6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6"/>
    </row>
    <row r="46" spans="2:29" x14ac:dyDescent="0.25">
      <c r="B46" s="1"/>
      <c r="C46" s="1"/>
      <c r="D46" s="1"/>
      <c r="E46" s="1"/>
      <c r="F46" s="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</sheetData>
  <mergeCells count="20">
    <mergeCell ref="C7:D7"/>
    <mergeCell ref="B1:D3"/>
    <mergeCell ref="F2:L3"/>
    <mergeCell ref="M2:AB3"/>
    <mergeCell ref="C5:D5"/>
    <mergeCell ref="C6:D6"/>
    <mergeCell ref="D18:D19"/>
    <mergeCell ref="C9:D9"/>
    <mergeCell ref="C11:D11"/>
    <mergeCell ref="C12:D12"/>
    <mergeCell ref="C13:D15"/>
    <mergeCell ref="C34:D35"/>
    <mergeCell ref="C25:D25"/>
    <mergeCell ref="C26:D26"/>
    <mergeCell ref="C36:D37"/>
    <mergeCell ref="C20:D20"/>
    <mergeCell ref="C27:D27"/>
    <mergeCell ref="C22:D24"/>
    <mergeCell ref="C32:D33"/>
    <mergeCell ref="C28:D30"/>
  </mergeCells>
  <conditionalFormatting sqref="F5">
    <cfRule type="expression" dxfId="11" priority="12">
      <formula>#REF!=1</formula>
    </cfRule>
  </conditionalFormatting>
  <conditionalFormatting sqref="F13">
    <cfRule type="expression" dxfId="10" priority="9">
      <formula>#REF!=1</formula>
    </cfRule>
  </conditionalFormatting>
  <conditionalFormatting sqref="F22">
    <cfRule type="expression" dxfId="9" priority="6">
      <formula>#REF!=1</formula>
    </cfRule>
  </conditionalFormatting>
  <conditionalFormatting sqref="F30">
    <cfRule type="expression" dxfId="8" priority="3">
      <formula>#REF!=1</formula>
    </cfRule>
  </conditionalFormatting>
  <conditionalFormatting sqref="N5">
    <cfRule type="expression" dxfId="7" priority="11">
      <formula>#REF!=1</formula>
    </cfRule>
  </conditionalFormatting>
  <conditionalFormatting sqref="N13">
    <cfRule type="expression" dxfId="6" priority="8">
      <formula>#REF!=1</formula>
    </cfRule>
  </conditionalFormatting>
  <conditionalFormatting sqref="N22">
    <cfRule type="expression" dxfId="5" priority="5">
      <formula>#REF!=1</formula>
    </cfRule>
  </conditionalFormatting>
  <conditionalFormatting sqref="N30">
    <cfRule type="expression" dxfId="4" priority="2">
      <formula>#REF!=1</formula>
    </cfRule>
  </conditionalFormatting>
  <conditionalFormatting sqref="V5">
    <cfRule type="expression" dxfId="3" priority="10">
      <formula>#REF!=1</formula>
    </cfRule>
  </conditionalFormatting>
  <conditionalFormatting sqref="V13">
    <cfRule type="expression" dxfId="2" priority="7">
      <formula>#REF!=1</formula>
    </cfRule>
  </conditionalFormatting>
  <conditionalFormatting sqref="V22">
    <cfRule type="expression" dxfId="1" priority="4">
      <formula>#REF!=1</formula>
    </cfRule>
  </conditionalFormatting>
  <conditionalFormatting sqref="V30">
    <cfRule type="expression" dxfId="0" priority="1">
      <formula>#REF!=1</formula>
    </cfRule>
  </conditionalFormatting>
  <dataValidations disablePrompts="1" count="1">
    <dataValidation allowBlank="1" showInputMessage="1" showErrorMessage="1" prompt="Year is automatically updated in this cell" sqref="F2:L3" xr:uid="{9C87E9D5-E6F6-427A-A997-1862B5F32533}"/>
  </dataValidations>
  <pageMargins left="0.25" right="0.25" top="0.75" bottom="0.75" header="0.3" footer="0.3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8231-2243-4434-A73C-D742CFA03149}">
  <sheetPr>
    <tabColor theme="4"/>
    <pageSetUpPr fitToPage="1"/>
  </sheetPr>
  <dimension ref="B1:N34"/>
  <sheetViews>
    <sheetView showGridLines="0" zoomScale="60" zoomScaleNormal="60" workbookViewId="0">
      <pane xSplit="2" topLeftCell="C1" activePane="topRight" state="frozen"/>
      <selection activeCell="AD27" sqref="AD27"/>
      <selection pane="topRight" activeCell="N15" sqref="N15"/>
    </sheetView>
    <sheetView workbookViewId="1"/>
  </sheetViews>
  <sheetFormatPr defaultColWidth="8.85546875" defaultRowHeight="30" customHeight="1" x14ac:dyDescent="0.25"/>
  <cols>
    <col min="1" max="1" width="8.85546875" style="49"/>
    <col min="2" max="2" width="10.7109375" style="49" customWidth="1"/>
    <col min="3" max="9" width="19.28515625" style="49" customWidth="1"/>
    <col min="10" max="10" width="22.140625" style="49" customWidth="1"/>
    <col min="11" max="14" width="19.28515625" style="49" customWidth="1"/>
    <col min="15" max="15" width="2.7109375" style="49" customWidth="1"/>
    <col min="16" max="16384" width="8.85546875" style="49"/>
  </cols>
  <sheetData>
    <row r="1" spans="2:14" ht="30" customHeight="1" x14ac:dyDescent="0.25">
      <c r="B1" s="108">
        <v>2024</v>
      </c>
      <c r="C1" s="109" t="s">
        <v>117</v>
      </c>
      <c r="D1" s="109"/>
      <c r="E1" s="107" t="s">
        <v>118</v>
      </c>
      <c r="F1" s="107"/>
      <c r="G1" s="107"/>
      <c r="H1" s="107"/>
      <c r="I1" s="107"/>
      <c r="J1" s="107"/>
      <c r="K1" s="50" t="s">
        <v>119</v>
      </c>
    </row>
    <row r="2" spans="2:14" ht="15" x14ac:dyDescent="0.25">
      <c r="B2" s="108"/>
      <c r="C2" s="109"/>
      <c r="D2" s="109"/>
      <c r="E2" s="107"/>
      <c r="F2" s="107"/>
      <c r="G2" s="107"/>
      <c r="H2" s="107"/>
      <c r="I2" s="107"/>
      <c r="J2" s="107"/>
    </row>
    <row r="3" spans="2:14" ht="24.95" customHeight="1" x14ac:dyDescent="0.25">
      <c r="B3" s="51" t="s">
        <v>120</v>
      </c>
      <c r="C3" s="51" t="s">
        <v>121</v>
      </c>
      <c r="D3" s="51" t="s">
        <v>122</v>
      </c>
      <c r="E3" s="51" t="s">
        <v>123</v>
      </c>
      <c r="F3" s="51" t="s">
        <v>124</v>
      </c>
      <c r="G3" s="51" t="s">
        <v>125</v>
      </c>
      <c r="H3" s="51" t="s">
        <v>126</v>
      </c>
      <c r="I3" s="51" t="s">
        <v>127</v>
      </c>
      <c r="J3" s="51" t="s">
        <v>128</v>
      </c>
      <c r="K3" s="51" t="s">
        <v>129</v>
      </c>
      <c r="L3" s="51" t="s">
        <v>130</v>
      </c>
      <c r="M3" s="51" t="s">
        <v>131</v>
      </c>
      <c r="N3" s="51" t="s">
        <v>132</v>
      </c>
    </row>
    <row r="4" spans="2:14" ht="15" customHeight="1" x14ac:dyDescent="0.25">
      <c r="B4" s="49">
        <v>1</v>
      </c>
      <c r="C4" s="49" t="s">
        <v>133</v>
      </c>
      <c r="D4" s="49" t="s">
        <v>134</v>
      </c>
      <c r="E4" s="49" t="s">
        <v>134</v>
      </c>
      <c r="F4" s="49" t="s">
        <v>134</v>
      </c>
      <c r="G4" s="49" t="s">
        <v>134</v>
      </c>
      <c r="H4" s="52" t="s">
        <v>135</v>
      </c>
      <c r="I4" s="49" t="s">
        <v>134</v>
      </c>
      <c r="J4" s="49" t="s">
        <v>134</v>
      </c>
      <c r="K4" s="52" t="s">
        <v>135</v>
      </c>
      <c r="L4" s="49" t="s">
        <v>134</v>
      </c>
      <c r="M4" s="49" t="s">
        <v>134</v>
      </c>
      <c r="N4" s="52" t="s">
        <v>135</v>
      </c>
    </row>
    <row r="5" spans="2:14" ht="15" customHeight="1" x14ac:dyDescent="0.25">
      <c r="B5" s="49">
        <v>2</v>
      </c>
      <c r="C5" s="49" t="s">
        <v>134</v>
      </c>
      <c r="D5" s="49" t="s">
        <v>136</v>
      </c>
      <c r="E5" s="52" t="s">
        <v>135</v>
      </c>
      <c r="F5" s="49" t="s">
        <v>136</v>
      </c>
      <c r="G5" s="49" t="s">
        <v>136</v>
      </c>
      <c r="H5" s="52" t="s">
        <v>135</v>
      </c>
      <c r="I5" s="49" t="s">
        <v>136</v>
      </c>
      <c r="J5" s="49" t="s">
        <v>136</v>
      </c>
      <c r="K5" s="49" t="s">
        <v>134</v>
      </c>
      <c r="L5" s="49" t="s">
        <v>136</v>
      </c>
      <c r="M5" s="52" t="s">
        <v>135</v>
      </c>
      <c r="N5" s="49" t="s">
        <v>134</v>
      </c>
    </row>
    <row r="6" spans="2:14" ht="15" customHeight="1" x14ac:dyDescent="0.25">
      <c r="B6" s="49">
        <v>3</v>
      </c>
      <c r="C6" s="49" t="s">
        <v>136</v>
      </c>
      <c r="D6" s="52" t="s">
        <v>135</v>
      </c>
      <c r="E6" s="52" t="s">
        <v>135</v>
      </c>
      <c r="F6" s="49" t="s">
        <v>137</v>
      </c>
      <c r="G6" s="49" t="s">
        <v>137</v>
      </c>
      <c r="H6" s="49" t="s">
        <v>134</v>
      </c>
      <c r="I6" s="49" t="s">
        <v>137</v>
      </c>
      <c r="J6" s="52" t="s">
        <v>135</v>
      </c>
      <c r="K6" s="49" t="s">
        <v>136</v>
      </c>
      <c r="L6" s="49" t="s">
        <v>137</v>
      </c>
      <c r="M6" s="52" t="s">
        <v>135</v>
      </c>
      <c r="N6" s="49" t="s">
        <v>136</v>
      </c>
    </row>
    <row r="7" spans="2:14" ht="15" customHeight="1" x14ac:dyDescent="0.25">
      <c r="B7" s="49">
        <v>4</v>
      </c>
      <c r="C7" s="49" t="s">
        <v>137</v>
      </c>
      <c r="D7" s="52" t="s">
        <v>135</v>
      </c>
      <c r="E7" s="49" t="s">
        <v>136</v>
      </c>
      <c r="F7" s="49" t="s">
        <v>138</v>
      </c>
      <c r="G7" s="52" t="s">
        <v>135</v>
      </c>
      <c r="H7" s="49" t="s">
        <v>136</v>
      </c>
      <c r="I7" s="49" t="s">
        <v>138</v>
      </c>
      <c r="J7" s="52" t="s">
        <v>135</v>
      </c>
      <c r="K7" s="49" t="s">
        <v>137</v>
      </c>
      <c r="L7" s="49" t="s">
        <v>138</v>
      </c>
      <c r="M7" s="49" t="s">
        <v>136</v>
      </c>
      <c r="N7" s="49" t="s">
        <v>137</v>
      </c>
    </row>
    <row r="8" spans="2:14" ht="15" customHeight="1" x14ac:dyDescent="0.25">
      <c r="B8" s="49">
        <v>5</v>
      </c>
      <c r="C8" s="49" t="s">
        <v>138</v>
      </c>
      <c r="D8" s="49" t="s">
        <v>137</v>
      </c>
      <c r="E8" s="49" t="s">
        <v>137</v>
      </c>
      <c r="F8" s="49" t="s">
        <v>139</v>
      </c>
      <c r="G8" s="52" t="s">
        <v>135</v>
      </c>
      <c r="H8" s="49" t="s">
        <v>137</v>
      </c>
      <c r="I8" s="49" t="s">
        <v>139</v>
      </c>
      <c r="J8" s="49" t="s">
        <v>137</v>
      </c>
      <c r="K8" s="49" t="s">
        <v>138</v>
      </c>
      <c r="L8" s="52" t="s">
        <v>135</v>
      </c>
      <c r="M8" s="49" t="s">
        <v>137</v>
      </c>
      <c r="N8" s="49" t="s">
        <v>138</v>
      </c>
    </row>
    <row r="9" spans="2:14" ht="15" customHeight="1" x14ac:dyDescent="0.25">
      <c r="B9" s="49">
        <v>6</v>
      </c>
      <c r="C9" s="52" t="s">
        <v>135</v>
      </c>
      <c r="D9" s="49" t="s">
        <v>138</v>
      </c>
      <c r="E9" s="49" t="s">
        <v>138</v>
      </c>
      <c r="F9" s="52" t="s">
        <v>135</v>
      </c>
      <c r="G9" s="49" t="s">
        <v>138</v>
      </c>
      <c r="H9" s="49" t="s">
        <v>138</v>
      </c>
      <c r="I9" s="52" t="s">
        <v>135</v>
      </c>
      <c r="J9" s="49" t="s">
        <v>138</v>
      </c>
      <c r="K9" s="49" t="s">
        <v>139</v>
      </c>
      <c r="L9" s="52" t="s">
        <v>135</v>
      </c>
      <c r="M9" s="49" t="s">
        <v>138</v>
      </c>
      <c r="N9" s="49" t="s">
        <v>139</v>
      </c>
    </row>
    <row r="10" spans="2:14" ht="15" customHeight="1" x14ac:dyDescent="0.25">
      <c r="B10" s="49">
        <v>7</v>
      </c>
      <c r="C10" s="52" t="s">
        <v>135</v>
      </c>
      <c r="D10" s="49" t="s">
        <v>139</v>
      </c>
      <c r="E10" s="49" t="s">
        <v>139</v>
      </c>
      <c r="F10" s="52" t="s">
        <v>135</v>
      </c>
      <c r="G10" s="49" t="s">
        <v>139</v>
      </c>
      <c r="H10" s="49" t="s">
        <v>139</v>
      </c>
      <c r="I10" s="52" t="s">
        <v>135</v>
      </c>
      <c r="J10" s="49" t="s">
        <v>139</v>
      </c>
      <c r="K10" s="52" t="s">
        <v>135</v>
      </c>
      <c r="L10" s="49" t="s">
        <v>139</v>
      </c>
      <c r="M10" s="49" t="s">
        <v>139</v>
      </c>
      <c r="N10" s="52" t="s">
        <v>135</v>
      </c>
    </row>
    <row r="11" spans="2:14" ht="60" x14ac:dyDescent="0.25">
      <c r="B11" s="49">
        <v>8</v>
      </c>
      <c r="C11" s="49" t="s">
        <v>139</v>
      </c>
      <c r="D11" s="49" t="s">
        <v>140</v>
      </c>
      <c r="E11" s="49" t="s">
        <v>140</v>
      </c>
      <c r="F11" s="49" t="s">
        <v>140</v>
      </c>
      <c r="G11" s="49" t="s">
        <v>140</v>
      </c>
      <c r="H11" s="52" t="s">
        <v>135</v>
      </c>
      <c r="I11" s="49" t="s">
        <v>140</v>
      </c>
      <c r="J11" s="49" t="s">
        <v>140</v>
      </c>
      <c r="K11" s="52" t="s">
        <v>135</v>
      </c>
      <c r="L11" s="49" t="s">
        <v>140</v>
      </c>
      <c r="M11" s="49" t="s">
        <v>140</v>
      </c>
      <c r="N11" s="52" t="s">
        <v>135</v>
      </c>
    </row>
    <row r="12" spans="2:14" ht="60" x14ac:dyDescent="0.25">
      <c r="B12" s="49">
        <v>9</v>
      </c>
      <c r="C12" s="49" t="s">
        <v>140</v>
      </c>
      <c r="E12" s="52" t="s">
        <v>135</v>
      </c>
      <c r="F12" s="53" t="s">
        <v>36</v>
      </c>
      <c r="H12" s="52" t="s">
        <v>135</v>
      </c>
      <c r="I12" s="53" t="s">
        <v>36</v>
      </c>
      <c r="K12" s="49" t="s">
        <v>140</v>
      </c>
      <c r="L12" s="53" t="s">
        <v>36</v>
      </c>
      <c r="M12" s="52" t="s">
        <v>135</v>
      </c>
      <c r="N12" s="49" t="s">
        <v>140</v>
      </c>
    </row>
    <row r="13" spans="2:14" ht="60" x14ac:dyDescent="0.25">
      <c r="B13" s="49">
        <v>10</v>
      </c>
      <c r="C13" s="53" t="s">
        <v>36</v>
      </c>
      <c r="D13" s="52" t="s">
        <v>135</v>
      </c>
      <c r="E13" s="52" t="s">
        <v>135</v>
      </c>
      <c r="H13" s="49" t="s">
        <v>140</v>
      </c>
      <c r="M13" s="52" t="s">
        <v>135</v>
      </c>
    </row>
    <row r="14" spans="2:14" ht="13.15" customHeight="1" x14ac:dyDescent="0.25">
      <c r="B14" s="49">
        <v>11</v>
      </c>
      <c r="D14" s="52" t="s">
        <v>135</v>
      </c>
      <c r="G14" s="52" t="s">
        <v>135</v>
      </c>
    </row>
    <row r="15" spans="2:14" ht="13.15" customHeight="1" x14ac:dyDescent="0.25">
      <c r="B15" s="49">
        <v>12</v>
      </c>
      <c r="G15" s="52" t="s">
        <v>135</v>
      </c>
      <c r="N15" s="54" t="s">
        <v>141</v>
      </c>
    </row>
    <row r="16" spans="2:14" ht="13.15" customHeight="1" x14ac:dyDescent="0.25">
      <c r="B16" s="49">
        <v>13</v>
      </c>
      <c r="C16" s="52" t="s">
        <v>135</v>
      </c>
      <c r="F16" s="52" t="s">
        <v>135</v>
      </c>
      <c r="I16" s="52" t="s">
        <v>135</v>
      </c>
      <c r="J16" s="52" t="s">
        <v>135</v>
      </c>
      <c r="K16" s="54" t="s">
        <v>141</v>
      </c>
      <c r="L16" s="52" t="s">
        <v>135</v>
      </c>
    </row>
    <row r="17" spans="2:14" ht="13.15" customHeight="1" x14ac:dyDescent="0.25">
      <c r="B17" s="49">
        <v>14</v>
      </c>
      <c r="C17" s="52" t="s">
        <v>135</v>
      </c>
      <c r="F17" s="52" t="s">
        <v>135</v>
      </c>
      <c r="I17" s="52" t="s">
        <v>135</v>
      </c>
      <c r="J17" s="52" t="s">
        <v>135</v>
      </c>
      <c r="K17" s="52" t="s">
        <v>135</v>
      </c>
      <c r="L17" s="52" t="s">
        <v>135</v>
      </c>
      <c r="N17" s="52" t="s">
        <v>135</v>
      </c>
    </row>
    <row r="18" spans="2:14" ht="13.15" customHeight="1" x14ac:dyDescent="0.25">
      <c r="B18" s="49">
        <v>15</v>
      </c>
      <c r="H18" s="52" t="s">
        <v>135</v>
      </c>
      <c r="K18" s="52" t="s">
        <v>135</v>
      </c>
      <c r="N18" s="52" t="s">
        <v>135</v>
      </c>
    </row>
    <row r="19" spans="2:14" ht="13.15" customHeight="1" x14ac:dyDescent="0.25">
      <c r="B19" s="49">
        <v>16</v>
      </c>
      <c r="H19" s="52" t="s">
        <v>135</v>
      </c>
    </row>
    <row r="20" spans="2:14" ht="15" x14ac:dyDescent="0.25">
      <c r="B20" s="49">
        <v>17</v>
      </c>
      <c r="H20" s="54" t="s">
        <v>141</v>
      </c>
    </row>
    <row r="21" spans="2:14" ht="15" x14ac:dyDescent="0.25">
      <c r="B21" s="49">
        <v>18</v>
      </c>
      <c r="E21" s="54" t="s">
        <v>141</v>
      </c>
    </row>
    <row r="22" spans="2:14" ht="45" x14ac:dyDescent="0.25">
      <c r="B22" s="49">
        <v>19</v>
      </c>
      <c r="C22" s="55" t="s">
        <v>142</v>
      </c>
      <c r="F22" s="55" t="s">
        <v>142</v>
      </c>
      <c r="I22" s="55" t="s">
        <v>142</v>
      </c>
      <c r="N22" s="57" t="s">
        <v>143</v>
      </c>
    </row>
    <row r="23" spans="2:14" ht="45" x14ac:dyDescent="0.25">
      <c r="B23" s="49">
        <v>20</v>
      </c>
      <c r="K23" s="55" t="s">
        <v>142</v>
      </c>
      <c r="N23" s="55" t="s">
        <v>142</v>
      </c>
    </row>
    <row r="24" spans="2:14" ht="45" x14ac:dyDescent="0.25">
      <c r="B24" s="49">
        <v>21</v>
      </c>
      <c r="D24" s="55" t="s">
        <v>142</v>
      </c>
      <c r="E24" s="55" t="s">
        <v>142</v>
      </c>
      <c r="G24" s="55" t="s">
        <v>142</v>
      </c>
      <c r="H24" s="55" t="s">
        <v>142</v>
      </c>
      <c r="J24" s="55" t="s">
        <v>142</v>
      </c>
      <c r="L24" s="55" t="s">
        <v>142</v>
      </c>
      <c r="M24" s="55" t="s">
        <v>142</v>
      </c>
    </row>
    <row r="25" spans="2:14" ht="90" x14ac:dyDescent="0.25">
      <c r="B25" s="49">
        <v>22</v>
      </c>
      <c r="M25" s="56" t="s">
        <v>144</v>
      </c>
    </row>
    <row r="26" spans="2:14" ht="90" x14ac:dyDescent="0.25">
      <c r="B26" s="49">
        <v>23</v>
      </c>
      <c r="D26" s="56" t="s">
        <v>144</v>
      </c>
      <c r="J26" s="56" t="s">
        <v>144</v>
      </c>
    </row>
    <row r="27" spans="2:14" ht="90" x14ac:dyDescent="0.25">
      <c r="B27" s="49">
        <v>24</v>
      </c>
      <c r="C27" s="70" t="s">
        <v>145</v>
      </c>
      <c r="F27" s="70" t="s">
        <v>145</v>
      </c>
      <c r="G27" s="56" t="s">
        <v>144</v>
      </c>
      <c r="I27" s="70" t="s">
        <v>145</v>
      </c>
      <c r="L27" s="70" t="s">
        <v>145</v>
      </c>
    </row>
    <row r="28" spans="2:14" ht="15" x14ac:dyDescent="0.25">
      <c r="B28" s="49">
        <v>25</v>
      </c>
      <c r="H28" s="57" t="s">
        <v>143</v>
      </c>
      <c r="K28" s="57" t="s">
        <v>143</v>
      </c>
    </row>
    <row r="29" spans="2:14" ht="15" x14ac:dyDescent="0.25">
      <c r="B29" s="49">
        <v>26</v>
      </c>
      <c r="E29" s="57" t="s">
        <v>143</v>
      </c>
    </row>
    <row r="30" spans="2:14" ht="16.899999999999999" customHeight="1" x14ac:dyDescent="0.25">
      <c r="B30" s="49">
        <v>27</v>
      </c>
    </row>
    <row r="31" spans="2:14" ht="16.899999999999999" customHeight="1" x14ac:dyDescent="0.25">
      <c r="B31" s="49">
        <v>28</v>
      </c>
    </row>
    <row r="32" spans="2:14" ht="16.899999999999999" customHeight="1" x14ac:dyDescent="0.25">
      <c r="B32" s="49">
        <v>29</v>
      </c>
    </row>
    <row r="33" spans="2:2" ht="16.899999999999999" customHeight="1" x14ac:dyDescent="0.25">
      <c r="B33" s="49">
        <v>30</v>
      </c>
    </row>
    <row r="34" spans="2:2" ht="16.899999999999999" customHeight="1" x14ac:dyDescent="0.25">
      <c r="B34" s="49">
        <v>31</v>
      </c>
    </row>
  </sheetData>
  <mergeCells count="3">
    <mergeCell ref="E1:J2"/>
    <mergeCell ref="B1:B2"/>
    <mergeCell ref="C1:D2"/>
  </mergeCells>
  <dataValidations disablePrompts="1" count="4">
    <dataValidation allowBlank="1" showInputMessage="1" showErrorMessage="1" prompt="Enter daily notes for this month in this column under this heading" sqref="C3:N3" xr:uid="{D50427B9-B76D-40B8-855F-99C2A7B8ECDC}"/>
    <dataValidation allowBlank="1" showInputMessage="1" showErrorMessage="1" prompt="Calendar days are in this column under this heading. Use heading filters to find specific entries" sqref="B3" xr:uid="{23DAAF74-62B4-457F-815F-041F8FD451A0}"/>
    <dataValidation allowBlank="1" showInputMessage="1" showErrorMessage="1" prompt="Title of this worksheet is in this cell" sqref="C1" xr:uid="{A8875BEC-AB29-4523-B8CE-C6FF7CF6F8C2}"/>
    <dataValidation allowBlank="1" showInputMessage="1" showErrorMessage="1" prompt="Use this any year, vertical Calendar to create a calendar of any year. Enter Year in this cell and daily notes for each month in Calendar table" sqref="B1" xr:uid="{78EE6AC9-FCC0-49F4-84EB-9584AE041A8E}"/>
  </dataValidations>
  <printOptions horizontalCentered="1"/>
  <pageMargins left="0.25" right="0.25" top="0.25" bottom="0.25" header="0.3" footer="0.3"/>
  <pageSetup scale="52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49FC72850CC4BA48FA1C914E1DEAB" ma:contentTypeVersion="21" ma:contentTypeDescription="Create a new document." ma:contentTypeScope="" ma:versionID="113c5b000359d114c0180f47777061ad">
  <xsd:schema xmlns:xsd="http://www.w3.org/2001/XMLSchema" xmlns:xs="http://www.w3.org/2001/XMLSchema" xmlns:p="http://schemas.microsoft.com/office/2006/metadata/properties" xmlns:ns2="1684cb0c-8d87-4deb-97a3-f51269a73c4f" xmlns:ns3="43bdfc67-628c-488f-8e81-bb8ec44cd6c9" targetNamespace="http://schemas.microsoft.com/office/2006/metadata/properties" ma:root="true" ma:fieldsID="23c7e3e699f9ceed29e9fdc0e67b43d8" ns2:_="" ns3:_="">
    <xsd:import namespace="1684cb0c-8d87-4deb-97a3-f51269a73c4f"/>
    <xsd:import namespace="43bdfc67-628c-488f-8e81-bb8ec44cd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SupportDescription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4cb0c-8d87-4deb-97a3-f51269a73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c61f09-4858-426a-8156-939e56be74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upportDescription" ma:index="24" nillable="true" ma:displayName="Support Description" ma:format="Dropdown" ma:internalName="SupportDescription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dfc67-628c-488f-8e81-bb8ec44cd6c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10706f2-213f-4130-82c0-0754e2bea512}" ma:internalName="TaxCatchAll" ma:showField="CatchAllData" ma:web="43bdfc67-628c-488f-8e81-bb8ec44cd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84cb0c-8d87-4deb-97a3-f51269a73c4f">
      <Terms xmlns="http://schemas.microsoft.com/office/infopath/2007/PartnerControls"/>
    </lcf76f155ced4ddcb4097134ff3c332f>
    <TaxCatchAll xmlns="43bdfc67-628c-488f-8e81-bb8ec44cd6c9" xsi:nil="true"/>
    <SupportDescription xmlns="1684cb0c-8d87-4deb-97a3-f51269a73c4f" xsi:nil="true"/>
    <_dlc_DocId xmlns="43bdfc67-628c-488f-8e81-bb8ec44cd6c9">GLOBALLA-17751366-67078</_dlc_DocId>
    <_dlc_DocIdUrl xmlns="43bdfc67-628c-488f-8e81-bb8ec44cd6c9">
      <Url>https://brinksco.sharepoint.com/sites/GlobalLeaseAccounting/_layouts/15/DocIdRedir.aspx?ID=GLOBALLA-17751366-67078</Url>
      <Description>GLOBALLA-17751366-67078</Description>
    </_dlc_DocIdUrl>
    <_Flow_SignoffStatus xmlns="1684cb0c-8d87-4deb-97a3-f51269a73c4f" xsi:nil="true"/>
  </documentManagement>
</p:properties>
</file>

<file path=customXml/itemProps1.xml><?xml version="1.0" encoding="utf-8"?>
<ds:datastoreItem xmlns:ds="http://schemas.openxmlformats.org/officeDocument/2006/customXml" ds:itemID="{79B84F40-05AC-4168-8DA2-536E18A5EE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F12255-C13E-49BD-9FC1-75C47D744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4cb0c-8d87-4deb-97a3-f51269a73c4f"/>
    <ds:schemaRef ds:uri="43bdfc67-628c-488f-8e81-bb8ec44cd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CF7F1E-DDAD-42AF-81F7-7E28C707702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D265C39-043B-4EE0-987C-5A2224C3C6B8}">
  <ds:schemaRefs>
    <ds:schemaRef ds:uri="http://schemas.openxmlformats.org/package/2006/metadata/core-properties"/>
    <ds:schemaRef ds:uri="1684cb0c-8d87-4deb-97a3-f51269a73c4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43bdfc67-628c-488f-8e81-bb8ec44cd6c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Template</vt:lpstr>
      <vt:lpstr>2023 Eng</vt:lpstr>
      <vt:lpstr>2024 Eng</vt:lpstr>
      <vt:lpstr>2023 Spanish</vt:lpstr>
      <vt:lpstr>2024 Spanish</vt:lpstr>
      <vt:lpstr>2024 Columnar Eng</vt:lpstr>
      <vt:lpstr>'2023 Eng'!Print_Area</vt:lpstr>
      <vt:lpstr>'2023 Spanish'!Print_Area</vt:lpstr>
      <vt:lpstr>'2024 Eng'!Print_Area</vt:lpstr>
      <vt:lpstr>'2024 Spanish'!Print_Area</vt:lpstr>
      <vt:lpstr>Template!Print_Area</vt:lpstr>
      <vt:lpstr>'2024 Columnar Eng'!Print_Titles</vt:lpstr>
      <vt:lpstr>Title1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 Thierstein</dc:creator>
  <cp:keywords/>
  <dc:description/>
  <cp:lastModifiedBy>Kathryn Ingerly</cp:lastModifiedBy>
  <cp:revision/>
  <dcterms:created xsi:type="dcterms:W3CDTF">2023-11-06T19:35:49Z</dcterms:created>
  <dcterms:modified xsi:type="dcterms:W3CDTF">2024-06-18T20:29:18Z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0x01010026B49FC72850CC4BA48FA1C914E1DEAB</vt:lpwstr>
  </property>
  <property fmtid="{D5CDD505-2E9C-101B-9397-08002B2CF9AE}" pid="5" name="MediaServiceImageTags">
    <vt:lpwstr/>
  </property>
  <property fmtid="{D5CDD505-2E9C-101B-9397-08002B2CF9AE}" pid="6" name="_dlc_DocIdItemGuid">
    <vt:lpwstr>5ad2d665-5a66-4db6-bd1d-41e56d84e5f7</vt:lpwstr>
  </property>
</Properties>
</file>